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11835"/>
  </bookViews>
  <sheets>
    <sheet name="Część II KO Oświetlenie" sheetId="13" r:id="rId1"/>
  </sheets>
  <calcPr calcId="124519"/>
</workbook>
</file>

<file path=xl/calcChain.xml><?xml version="1.0" encoding="utf-8"?>
<calcChain xmlns="http://schemas.openxmlformats.org/spreadsheetml/2006/main">
  <c r="G36" i="13"/>
  <c r="G34"/>
  <c r="G32"/>
  <c r="G31"/>
  <c r="G30"/>
  <c r="G28"/>
  <c r="G26"/>
  <c r="G25"/>
  <c r="G24"/>
  <c r="G23"/>
  <c r="G22"/>
  <c r="G21"/>
  <c r="G20"/>
  <c r="G18"/>
  <c r="E38" s="1"/>
  <c r="G17"/>
  <c r="G15"/>
  <c r="G14"/>
  <c r="G13"/>
  <c r="G12"/>
  <c r="G11"/>
  <c r="G10"/>
  <c r="G9"/>
  <c r="E40" l="1"/>
  <c r="E39"/>
</calcChain>
</file>

<file path=xl/sharedStrings.xml><?xml version="1.0" encoding="utf-8"?>
<sst xmlns="http://schemas.openxmlformats.org/spreadsheetml/2006/main" count="99" uniqueCount="74">
  <si>
    <t>L.p.</t>
  </si>
  <si>
    <t>Podstawa</t>
  </si>
  <si>
    <t>Wyszczególnienie elementów rozliczeniowych</t>
  </si>
  <si>
    <t>Jedn.</t>
  </si>
  <si>
    <t>Ilość</t>
  </si>
  <si>
    <t>Cena jedn. Netto</t>
  </si>
  <si>
    <t>Wartość netto</t>
  </si>
  <si>
    <t>I</t>
  </si>
  <si>
    <t>KNNR 5 0701-02</t>
  </si>
  <si>
    <t>KNNR 5 0702-02</t>
  </si>
  <si>
    <t>KNNR 5 0706-01</t>
  </si>
  <si>
    <t>KNNR 5 1001-01</t>
  </si>
  <si>
    <t>KNNR 5 1002-01</t>
  </si>
  <si>
    <t>KNNR 5 1003-02</t>
  </si>
  <si>
    <t>KNNR 5 0707-02</t>
  </si>
  <si>
    <t>KNNR 5 0605-05</t>
  </si>
  <si>
    <t>Kopanie rowów dla kabli w sposób ręczny w gruncie kat. III</t>
  </si>
  <si>
    <t>Zasypywanie rowów dla kabli wykonanych ręcznie w gruncie kat. III</t>
  </si>
  <si>
    <t>m3</t>
  </si>
  <si>
    <t>szt.</t>
  </si>
  <si>
    <t>m</t>
  </si>
  <si>
    <t>kpl. przew.</t>
  </si>
  <si>
    <t>zł</t>
  </si>
  <si>
    <t>Razem netto</t>
  </si>
  <si>
    <t>Podatek VAT 23%</t>
  </si>
  <si>
    <t>Ogółem brutto</t>
  </si>
  <si>
    <t>€</t>
  </si>
  <si>
    <t>Kosztorys Ofertowy</t>
  </si>
  <si>
    <t>Słownie:</t>
  </si>
  <si>
    <t>m2</t>
  </si>
  <si>
    <t>II</t>
  </si>
  <si>
    <t>III</t>
  </si>
  <si>
    <t>kpl.</t>
  </si>
  <si>
    <t>IV</t>
  </si>
  <si>
    <t>Linia kablowa</t>
  </si>
  <si>
    <t>Nasypanie warstwy piasku na dnie rowu kablowego o szerokości do 0,4 m</t>
  </si>
  <si>
    <t>KNNR 5 0705-01</t>
  </si>
  <si>
    <t>Ułożenie rur osłonowych o śr.do 140 mm</t>
  </si>
  <si>
    <t>Układanie kabli o masie do 1.0 kg/m w rowach kablowych ręcznie - YAKY 4x35</t>
  </si>
  <si>
    <t>Układanie kabli o masie do 1.0 kg/m w rowach kablowych ręcznie - YAKY 4x16</t>
  </si>
  <si>
    <t>KNNR 5 0706-01 analogia</t>
  </si>
  <si>
    <t>Nasypanie warstwy piasku na kablu w rowie o szerokości do 0,4 m</t>
  </si>
  <si>
    <t>Szafki oświetleniowe</t>
  </si>
  <si>
    <t>KNNR 5 0403-03</t>
  </si>
  <si>
    <t>Urządzenia rozdzielcze na fundamencie prefabrykowanym</t>
  </si>
  <si>
    <t>Urządzenia rozdzielcze na fundamencie prefabrykowanym - SO1</t>
  </si>
  <si>
    <t>Maszty oświetleniowe</t>
  </si>
  <si>
    <t>Montaż i stawianie słupów oświetleniowych o masie do 100 kg</t>
  </si>
  <si>
    <t>Montaż wysięgników rurowych o masie do 15 kg na słupie - WM-21</t>
  </si>
  <si>
    <t>Montaż wysięgników rurowych o masie do 15 kg na słupie - WM-42</t>
  </si>
  <si>
    <t>KNNR 5 1005-01</t>
  </si>
  <si>
    <t>Montaż rur osłonowych giętkich gumowych w słupie</t>
  </si>
  <si>
    <t>Montaż przewodów do opraw oświetleniowych wciąganie w słupy przy wysokości latarń do 10 m</t>
  </si>
  <si>
    <t>KNNR 5 1004-01</t>
  </si>
  <si>
    <t>Montaż opraw oświetlenia zewnętrznego na słupie</t>
  </si>
  <si>
    <t>KNR 13-15 0607-02 analogia</t>
  </si>
  <si>
    <t>Izolacja z wełny mineralnej lub waty szklanej w formie materacy o grubości 60 mm</t>
  </si>
  <si>
    <t>Uziemienie</t>
  </si>
  <si>
    <t>Montaż uziomów poziomych w wykopie o głębokości do 0.8 m; kat.gruntu III</t>
  </si>
  <si>
    <t>VI</t>
  </si>
  <si>
    <t>Geodezja</t>
  </si>
  <si>
    <t>Obsługa geodezyjna</t>
  </si>
  <si>
    <t>Oświetlenie zespołu boisk rekreacyjnych</t>
  </si>
  <si>
    <t>Pomiary</t>
  </si>
  <si>
    <t>Komplet badań i pomiarów elektrycznych</t>
  </si>
  <si>
    <t>Monitoring</t>
  </si>
  <si>
    <t>KNNR 5 0707-01</t>
  </si>
  <si>
    <t>KNR AL-01 0501-02</t>
  </si>
  <si>
    <t>KNNR 5 0211-01</t>
  </si>
  <si>
    <t>Przewody kabelkowe o łącznym przekroju żył do 7.5
mm2 układane w kanałach otwartych luzem na dnie - F/UTP</t>
  </si>
  <si>
    <t>Montaż elementów systemu telewizji użytkowej - kamera TVU zewnętrzna</t>
  </si>
  <si>
    <t>Układanie kabli o masie do 0.5 kg/m w rowach kablowych ręcznie - YKY 3x2,5</t>
  </si>
  <si>
    <t xml:space="preserve"> Kalkulacja własna uproszczona</t>
  </si>
  <si>
    <t>Kalkulacja własna uproszczona</t>
  </si>
</sst>
</file>

<file path=xl/styles.xml><?xml version="1.0" encoding="utf-8"?>
<styleSheet xmlns="http://schemas.openxmlformats.org/spreadsheetml/2006/main">
  <numFmts count="1">
    <numFmt numFmtId="165" formatCode="#,##0.00\ &quot;zł&quot;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2" fontId="0" fillId="0" borderId="0" xfId="0" applyNumberFormat="1"/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0" xfId="0" applyFont="1"/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right" vertical="center"/>
    </xf>
    <xf numFmtId="165" fontId="6" fillId="0" borderId="1" xfId="0" applyNumberFormat="1" applyFont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/>
    </xf>
    <xf numFmtId="2" fontId="6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165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165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42"/>
  <sheetViews>
    <sheetView tabSelected="1" workbookViewId="0">
      <selection activeCell="K38" sqref="K38:K39"/>
    </sheetView>
  </sheetViews>
  <sheetFormatPr defaultRowHeight="15"/>
  <cols>
    <col min="1" max="1" width="3.5703125" bestFit="1" customWidth="1"/>
    <col min="2" max="2" width="14.85546875" customWidth="1"/>
    <col min="3" max="3" width="42.85546875" customWidth="1"/>
    <col min="6" max="6" width="9.85546875" bestFit="1" customWidth="1"/>
    <col min="7" max="7" width="11.85546875" bestFit="1" customWidth="1"/>
    <col min="8" max="8" width="5.7109375" customWidth="1"/>
  </cols>
  <sheetData>
    <row r="2" spans="1:7" ht="26.25">
      <c r="A2" s="25" t="s">
        <v>27</v>
      </c>
      <c r="B2" s="25"/>
      <c r="C2" s="25"/>
      <c r="D2" s="25"/>
      <c r="E2" s="25"/>
      <c r="F2" s="25"/>
      <c r="G2" s="25"/>
    </row>
    <row r="4" spans="1:7">
      <c r="A4" s="26" t="s">
        <v>62</v>
      </c>
      <c r="B4" s="26"/>
      <c r="C4" s="26"/>
      <c r="D4" s="26"/>
      <c r="E4" s="26"/>
      <c r="F4" s="26"/>
      <c r="G4" s="26"/>
    </row>
    <row r="6" spans="1:7" ht="45">
      <c r="A6" s="10" t="s">
        <v>0</v>
      </c>
      <c r="B6" s="10" t="s">
        <v>1</v>
      </c>
      <c r="C6" s="10" t="s">
        <v>2</v>
      </c>
      <c r="D6" s="10" t="s">
        <v>3</v>
      </c>
      <c r="E6" s="10" t="s">
        <v>4</v>
      </c>
      <c r="F6" s="11" t="s">
        <v>5</v>
      </c>
      <c r="G6" s="11" t="s">
        <v>6</v>
      </c>
    </row>
    <row r="7" spans="1:7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</row>
    <row r="8" spans="1:7">
      <c r="A8" s="27" t="s">
        <v>7</v>
      </c>
      <c r="B8" s="27"/>
      <c r="C8" s="28" t="s">
        <v>34</v>
      </c>
      <c r="D8" s="28"/>
      <c r="E8" s="28"/>
      <c r="F8" s="28"/>
      <c r="G8" s="28"/>
    </row>
    <row r="9" spans="1:7" ht="30">
      <c r="A9" s="6">
        <v>1</v>
      </c>
      <c r="B9" s="12" t="s">
        <v>8</v>
      </c>
      <c r="C9" s="12" t="s">
        <v>16</v>
      </c>
      <c r="D9" s="6" t="s">
        <v>18</v>
      </c>
      <c r="E9" s="13">
        <v>59</v>
      </c>
      <c r="F9" s="7">
        <v>0</v>
      </c>
      <c r="G9" s="7">
        <f>E9*F9</f>
        <v>0</v>
      </c>
    </row>
    <row r="10" spans="1:7" ht="30">
      <c r="A10" s="5">
        <v>2</v>
      </c>
      <c r="B10" s="12" t="s">
        <v>10</v>
      </c>
      <c r="C10" s="12" t="s">
        <v>35</v>
      </c>
      <c r="D10" s="6" t="s">
        <v>20</v>
      </c>
      <c r="E10" s="13">
        <v>184</v>
      </c>
      <c r="F10" s="8">
        <v>0</v>
      </c>
      <c r="G10" s="8">
        <f t="shared" ref="G10:G15" si="0">E10*F10</f>
        <v>0</v>
      </c>
    </row>
    <row r="11" spans="1:7">
      <c r="A11" s="5">
        <v>3</v>
      </c>
      <c r="B11" s="12" t="s">
        <v>36</v>
      </c>
      <c r="C11" s="12" t="s">
        <v>37</v>
      </c>
      <c r="D11" s="6" t="s">
        <v>20</v>
      </c>
      <c r="E11" s="13">
        <v>6</v>
      </c>
      <c r="F11" s="8">
        <v>0</v>
      </c>
      <c r="G11" s="8">
        <f t="shared" si="0"/>
        <v>0</v>
      </c>
    </row>
    <row r="12" spans="1:7" ht="30">
      <c r="A12" s="5">
        <v>4</v>
      </c>
      <c r="B12" s="12" t="s">
        <v>14</v>
      </c>
      <c r="C12" s="12" t="s">
        <v>38</v>
      </c>
      <c r="D12" s="6" t="s">
        <v>20</v>
      </c>
      <c r="E12" s="13">
        <v>45</v>
      </c>
      <c r="F12" s="7">
        <v>0</v>
      </c>
      <c r="G12" s="7">
        <f t="shared" si="0"/>
        <v>0</v>
      </c>
    </row>
    <row r="13" spans="1:7" ht="30">
      <c r="A13" s="5">
        <v>5</v>
      </c>
      <c r="B13" s="12" t="s">
        <v>14</v>
      </c>
      <c r="C13" s="12" t="s">
        <v>39</v>
      </c>
      <c r="D13" s="6" t="s">
        <v>20</v>
      </c>
      <c r="E13" s="13">
        <v>139</v>
      </c>
      <c r="F13" s="8">
        <v>0</v>
      </c>
      <c r="G13" s="8">
        <f t="shared" si="0"/>
        <v>0</v>
      </c>
    </row>
    <row r="14" spans="1:7" ht="30">
      <c r="A14" s="5">
        <v>6</v>
      </c>
      <c r="B14" s="12" t="s">
        <v>40</v>
      </c>
      <c r="C14" s="12" t="s">
        <v>41</v>
      </c>
      <c r="D14" s="6" t="s">
        <v>20</v>
      </c>
      <c r="E14" s="13">
        <v>184</v>
      </c>
      <c r="F14" s="8">
        <v>0</v>
      </c>
      <c r="G14" s="8">
        <f t="shared" si="0"/>
        <v>0</v>
      </c>
    </row>
    <row r="15" spans="1:7" ht="30">
      <c r="A15" s="5">
        <v>7</v>
      </c>
      <c r="B15" s="12" t="s">
        <v>9</v>
      </c>
      <c r="C15" s="12" t="s">
        <v>17</v>
      </c>
      <c r="D15" s="6" t="s">
        <v>18</v>
      </c>
      <c r="E15" s="13">
        <v>59</v>
      </c>
      <c r="F15" s="8">
        <v>0</v>
      </c>
      <c r="G15" s="8">
        <f t="shared" si="0"/>
        <v>0</v>
      </c>
    </row>
    <row r="16" spans="1:7">
      <c r="A16" s="29" t="s">
        <v>30</v>
      </c>
      <c r="B16" s="29"/>
      <c r="C16" s="30" t="s">
        <v>42</v>
      </c>
      <c r="D16" s="30"/>
      <c r="E16" s="30"/>
      <c r="F16" s="30"/>
      <c r="G16" s="30"/>
    </row>
    <row r="17" spans="1:7" ht="30">
      <c r="A17" s="9">
        <v>8</v>
      </c>
      <c r="B17" s="12" t="s">
        <v>43</v>
      </c>
      <c r="C17" s="12" t="s">
        <v>44</v>
      </c>
      <c r="D17" s="6" t="s">
        <v>19</v>
      </c>
      <c r="E17" s="13">
        <v>1</v>
      </c>
      <c r="F17" s="8">
        <v>0</v>
      </c>
      <c r="G17" s="8">
        <f>E17*F17</f>
        <v>0</v>
      </c>
    </row>
    <row r="18" spans="1:7" ht="30">
      <c r="A18" s="9">
        <v>9</v>
      </c>
      <c r="B18" s="12" t="s">
        <v>43</v>
      </c>
      <c r="C18" s="12" t="s">
        <v>45</v>
      </c>
      <c r="D18" s="6" t="s">
        <v>19</v>
      </c>
      <c r="E18" s="13">
        <v>1</v>
      </c>
      <c r="F18" s="8">
        <v>0</v>
      </c>
      <c r="G18" s="8">
        <f t="shared" ref="G18:G25" si="1">E18*F18</f>
        <v>0</v>
      </c>
    </row>
    <row r="19" spans="1:7">
      <c r="A19" s="35" t="s">
        <v>31</v>
      </c>
      <c r="B19" s="36"/>
      <c r="C19" s="37" t="s">
        <v>46</v>
      </c>
      <c r="D19" s="38"/>
      <c r="E19" s="38"/>
      <c r="F19" s="38"/>
      <c r="G19" s="39"/>
    </row>
    <row r="20" spans="1:7" ht="30">
      <c r="A20" s="9">
        <v>10</v>
      </c>
      <c r="B20" s="12" t="s">
        <v>11</v>
      </c>
      <c r="C20" s="12" t="s">
        <v>47</v>
      </c>
      <c r="D20" s="6" t="s">
        <v>19</v>
      </c>
      <c r="E20" s="13">
        <v>6</v>
      </c>
      <c r="F20" s="8">
        <v>0</v>
      </c>
      <c r="G20" s="8">
        <f t="shared" si="1"/>
        <v>0</v>
      </c>
    </row>
    <row r="21" spans="1:7" ht="30">
      <c r="A21" s="9">
        <v>11</v>
      </c>
      <c r="B21" s="12" t="s">
        <v>12</v>
      </c>
      <c r="C21" s="12" t="s">
        <v>48</v>
      </c>
      <c r="D21" s="6" t="s">
        <v>19</v>
      </c>
      <c r="E21" s="13">
        <v>4</v>
      </c>
      <c r="F21" s="8">
        <v>0</v>
      </c>
      <c r="G21" s="8">
        <f t="shared" si="1"/>
        <v>0</v>
      </c>
    </row>
    <row r="22" spans="1:7" ht="30">
      <c r="A22" s="9">
        <v>12</v>
      </c>
      <c r="B22" s="12" t="s">
        <v>12</v>
      </c>
      <c r="C22" s="12" t="s">
        <v>49</v>
      </c>
      <c r="D22" s="6" t="s">
        <v>19</v>
      </c>
      <c r="E22" s="13">
        <v>2</v>
      </c>
      <c r="F22" s="8">
        <v>0</v>
      </c>
      <c r="G22" s="8">
        <f t="shared" si="1"/>
        <v>0</v>
      </c>
    </row>
    <row r="23" spans="1:7" ht="30">
      <c r="A23" s="9">
        <v>13</v>
      </c>
      <c r="B23" s="12" t="s">
        <v>50</v>
      </c>
      <c r="C23" s="12" t="s">
        <v>51</v>
      </c>
      <c r="D23" s="6" t="s">
        <v>20</v>
      </c>
      <c r="E23" s="13">
        <v>160</v>
      </c>
      <c r="F23" s="8">
        <v>0</v>
      </c>
      <c r="G23" s="8">
        <f t="shared" si="1"/>
        <v>0</v>
      </c>
    </row>
    <row r="24" spans="1:7" ht="45">
      <c r="A24" s="9">
        <v>14</v>
      </c>
      <c r="B24" s="12" t="s">
        <v>13</v>
      </c>
      <c r="C24" s="12" t="s">
        <v>52</v>
      </c>
      <c r="D24" s="16" t="s">
        <v>21</v>
      </c>
      <c r="E24" s="13">
        <v>16</v>
      </c>
      <c r="F24" s="8">
        <v>0</v>
      </c>
      <c r="G24" s="8">
        <f t="shared" si="1"/>
        <v>0</v>
      </c>
    </row>
    <row r="25" spans="1:7" ht="30">
      <c r="A25" s="9">
        <v>15</v>
      </c>
      <c r="B25" s="12" t="s">
        <v>53</v>
      </c>
      <c r="C25" s="12" t="s">
        <v>54</v>
      </c>
      <c r="D25" s="6" t="s">
        <v>19</v>
      </c>
      <c r="E25" s="13">
        <v>16</v>
      </c>
      <c r="F25" s="8">
        <v>0</v>
      </c>
      <c r="G25" s="8">
        <f t="shared" si="1"/>
        <v>0</v>
      </c>
    </row>
    <row r="26" spans="1:7" ht="30">
      <c r="A26" s="9">
        <v>16</v>
      </c>
      <c r="B26" s="12" t="s">
        <v>55</v>
      </c>
      <c r="C26" s="12" t="s">
        <v>56</v>
      </c>
      <c r="D26" s="6" t="s">
        <v>29</v>
      </c>
      <c r="E26" s="13">
        <v>2</v>
      </c>
      <c r="F26" s="8">
        <v>0</v>
      </c>
      <c r="G26" s="8">
        <f>E26*F26</f>
        <v>0</v>
      </c>
    </row>
    <row r="27" spans="1:7">
      <c r="A27" s="29" t="s">
        <v>33</v>
      </c>
      <c r="B27" s="29"/>
      <c r="C27" s="30" t="s">
        <v>57</v>
      </c>
      <c r="D27" s="30"/>
      <c r="E27" s="30"/>
      <c r="F27" s="30"/>
      <c r="G27" s="30"/>
    </row>
    <row r="28" spans="1:7" ht="30">
      <c r="A28" s="9">
        <v>17</v>
      </c>
      <c r="B28" s="12" t="s">
        <v>15</v>
      </c>
      <c r="C28" s="12" t="s">
        <v>58</v>
      </c>
      <c r="D28" s="6" t="s">
        <v>20</v>
      </c>
      <c r="E28" s="13">
        <v>184</v>
      </c>
      <c r="F28" s="8">
        <v>0</v>
      </c>
      <c r="G28" s="8">
        <f>E28*F28</f>
        <v>0</v>
      </c>
    </row>
    <row r="29" spans="1:7">
      <c r="A29" s="29" t="s">
        <v>33</v>
      </c>
      <c r="B29" s="29"/>
      <c r="C29" s="30" t="s">
        <v>65</v>
      </c>
      <c r="D29" s="30"/>
      <c r="E29" s="30"/>
      <c r="F29" s="30"/>
      <c r="G29" s="30"/>
    </row>
    <row r="30" spans="1:7" ht="30">
      <c r="A30" s="9">
        <v>18</v>
      </c>
      <c r="B30" s="12" t="s">
        <v>66</v>
      </c>
      <c r="C30" s="12" t="s">
        <v>71</v>
      </c>
      <c r="D30" s="6" t="s">
        <v>20</v>
      </c>
      <c r="E30" s="13">
        <v>92</v>
      </c>
      <c r="F30" s="8">
        <v>0</v>
      </c>
      <c r="G30" s="8">
        <f>E30*F30</f>
        <v>0</v>
      </c>
    </row>
    <row r="31" spans="1:7" ht="60">
      <c r="A31" s="9">
        <v>19</v>
      </c>
      <c r="B31" s="12" t="s">
        <v>68</v>
      </c>
      <c r="C31" s="12" t="s">
        <v>69</v>
      </c>
      <c r="D31" s="6" t="s">
        <v>20</v>
      </c>
      <c r="E31" s="13">
        <v>182</v>
      </c>
      <c r="F31" s="8">
        <v>0</v>
      </c>
      <c r="G31" s="8">
        <f t="shared" ref="G31:G32" si="2">E31*F31</f>
        <v>0</v>
      </c>
    </row>
    <row r="32" spans="1:7" ht="30">
      <c r="A32" s="9">
        <v>20</v>
      </c>
      <c r="B32" s="12" t="s">
        <v>67</v>
      </c>
      <c r="C32" s="12" t="s">
        <v>70</v>
      </c>
      <c r="D32" s="6" t="s">
        <v>19</v>
      </c>
      <c r="E32" s="13">
        <v>2</v>
      </c>
      <c r="F32" s="8">
        <v>0</v>
      </c>
      <c r="G32" s="8">
        <f t="shared" si="2"/>
        <v>0</v>
      </c>
    </row>
    <row r="33" spans="1:9">
      <c r="A33" s="29" t="s">
        <v>33</v>
      </c>
      <c r="B33" s="29"/>
      <c r="C33" s="30" t="s">
        <v>63</v>
      </c>
      <c r="D33" s="30"/>
      <c r="E33" s="30"/>
      <c r="F33" s="30"/>
      <c r="G33" s="30"/>
    </row>
    <row r="34" spans="1:9" ht="45">
      <c r="A34" s="5">
        <v>18</v>
      </c>
      <c r="B34" s="12" t="s">
        <v>73</v>
      </c>
      <c r="C34" s="12" t="s">
        <v>64</v>
      </c>
      <c r="D34" s="6" t="s">
        <v>19</v>
      </c>
      <c r="E34" s="14">
        <v>1</v>
      </c>
      <c r="F34" s="8">
        <v>0</v>
      </c>
      <c r="G34" s="8">
        <f>E34*F34</f>
        <v>0</v>
      </c>
    </row>
    <row r="35" spans="1:9">
      <c r="A35" s="31" t="s">
        <v>59</v>
      </c>
      <c r="B35" s="31"/>
      <c r="C35" s="32" t="s">
        <v>60</v>
      </c>
      <c r="D35" s="33"/>
      <c r="E35" s="33"/>
      <c r="F35" s="33"/>
      <c r="G35" s="34"/>
    </row>
    <row r="36" spans="1:9" ht="45">
      <c r="A36" s="5">
        <v>24</v>
      </c>
      <c r="B36" s="12" t="s">
        <v>72</v>
      </c>
      <c r="C36" s="15" t="s">
        <v>61</v>
      </c>
      <c r="D36" s="6" t="s">
        <v>32</v>
      </c>
      <c r="E36" s="13">
        <v>1</v>
      </c>
      <c r="F36" s="8">
        <v>0</v>
      </c>
      <c r="G36" s="8">
        <f>E36*F36</f>
        <v>0</v>
      </c>
    </row>
    <row r="38" spans="1:9" ht="15.75">
      <c r="A38" s="20" t="s">
        <v>23</v>
      </c>
      <c r="B38" s="20"/>
      <c r="C38" s="20"/>
      <c r="D38" s="3" t="s">
        <v>22</v>
      </c>
      <c r="E38" s="21">
        <f>SUM(G18:G36)</f>
        <v>0</v>
      </c>
      <c r="F38" s="22"/>
      <c r="G38" s="22"/>
      <c r="H38" s="4" t="s">
        <v>26</v>
      </c>
      <c r="I38" s="1"/>
    </row>
    <row r="39" spans="1:9" ht="15.75">
      <c r="A39" s="17" t="s">
        <v>24</v>
      </c>
      <c r="B39" s="17"/>
      <c r="C39" s="17"/>
      <c r="D39" s="2" t="s">
        <v>22</v>
      </c>
      <c r="E39" s="18">
        <f>E38*0.23</f>
        <v>0</v>
      </c>
      <c r="F39" s="19"/>
      <c r="G39" s="19"/>
      <c r="H39" s="4" t="s">
        <v>26</v>
      </c>
      <c r="I39" s="1"/>
    </row>
    <row r="40" spans="1:9" ht="15.75">
      <c r="A40" s="20" t="s">
        <v>25</v>
      </c>
      <c r="B40" s="20"/>
      <c r="C40" s="20"/>
      <c r="D40" s="3" t="s">
        <v>22</v>
      </c>
      <c r="E40" s="21">
        <f>E38*1.23</f>
        <v>0</v>
      </c>
      <c r="F40" s="22"/>
      <c r="G40" s="22"/>
      <c r="H40" s="4" t="s">
        <v>26</v>
      </c>
      <c r="I40" s="1"/>
    </row>
    <row r="42" spans="1:9">
      <c r="A42" s="23" t="s">
        <v>28</v>
      </c>
      <c r="B42" s="23"/>
      <c r="C42" s="24"/>
      <c r="D42" s="24"/>
      <c r="E42" s="24"/>
      <c r="F42" s="24"/>
      <c r="G42" s="24"/>
    </row>
  </sheetData>
  <mergeCells count="24">
    <mergeCell ref="A2:G2"/>
    <mergeCell ref="A4:G4"/>
    <mergeCell ref="A8:B8"/>
    <mergeCell ref="C8:G8"/>
    <mergeCell ref="A16:B16"/>
    <mergeCell ref="C16:G16"/>
    <mergeCell ref="A19:B19"/>
    <mergeCell ref="C19:G19"/>
    <mergeCell ref="A27:B27"/>
    <mergeCell ref="C27:G27"/>
    <mergeCell ref="A29:B29"/>
    <mergeCell ref="C29:G29"/>
    <mergeCell ref="A33:B33"/>
    <mergeCell ref="C33:G33"/>
    <mergeCell ref="A35:B35"/>
    <mergeCell ref="C35:G35"/>
    <mergeCell ref="A38:C38"/>
    <mergeCell ref="E38:G38"/>
    <mergeCell ref="A39:C39"/>
    <mergeCell ref="E39:G39"/>
    <mergeCell ref="A40:C40"/>
    <mergeCell ref="E40:G40"/>
    <mergeCell ref="A42:B42"/>
    <mergeCell ref="C42:G42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II KO Oświetlenie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2016-10-18T06:37:00Z</dcterms:modified>
</cp:coreProperties>
</file>