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525" windowWidth="19320" windowHeight="9405" activeTab="2"/>
  </bookViews>
  <sheets>
    <sheet name="Tabela" sheetId="1" r:id="rId1"/>
    <sheet name="Kosztorys" sheetId="2" r:id="rId2"/>
    <sheet name="Przedmiar" sheetId="3" r:id="rId3"/>
  </sheets>
  <calcPr calcId="144525"/>
</workbook>
</file>

<file path=xl/calcChain.xml><?xml version="1.0" encoding="utf-8"?>
<calcChain xmlns="http://schemas.openxmlformats.org/spreadsheetml/2006/main">
  <c r="G150" i="3"/>
  <c r="G148"/>
  <c r="G144"/>
  <c r="G140"/>
  <c r="G138"/>
  <c r="G136"/>
  <c r="G134"/>
  <c r="G132"/>
  <c r="G130"/>
  <c r="G128"/>
  <c r="G126"/>
  <c r="G124"/>
  <c r="G122"/>
  <c r="G120"/>
  <c r="G115"/>
  <c r="G113"/>
  <c r="G109"/>
  <c r="G107"/>
  <c r="G102"/>
  <c r="G100"/>
  <c r="G94"/>
  <c r="G89"/>
  <c r="G87"/>
  <c r="G85"/>
  <c r="G83"/>
  <c r="G81"/>
  <c r="G79"/>
  <c r="G77"/>
  <c r="G75"/>
  <c r="G73"/>
  <c r="G71"/>
  <c r="G69"/>
  <c r="G65"/>
  <c r="G63"/>
  <c r="G61"/>
  <c r="G59"/>
  <c r="G55"/>
  <c r="G51"/>
  <c r="G49"/>
  <c r="G47"/>
  <c r="G45"/>
  <c r="G43"/>
  <c r="G41"/>
  <c r="G39"/>
  <c r="G37"/>
  <c r="G35"/>
  <c r="G33"/>
  <c r="G31"/>
  <c r="G26"/>
  <c r="G22"/>
  <c r="G19"/>
  <c r="G17"/>
  <c r="G15"/>
  <c r="G13"/>
  <c r="G11"/>
  <c r="W108" i="2"/>
  <c r="X108" s="1"/>
  <c r="V108"/>
  <c r="U108"/>
  <c r="T108"/>
  <c r="S108"/>
  <c r="R108"/>
  <c r="Q108"/>
  <c r="Q109" s="1"/>
  <c r="O108"/>
  <c r="V107"/>
  <c r="U107"/>
  <c r="T107"/>
  <c r="S107"/>
  <c r="R107"/>
  <c r="Q107"/>
  <c r="O107"/>
  <c r="W107" s="1"/>
  <c r="X107" s="1"/>
  <c r="W106"/>
  <c r="X106" s="1"/>
  <c r="V106"/>
  <c r="U106"/>
  <c r="T106"/>
  <c r="S106"/>
  <c r="R106"/>
  <c r="Q106"/>
  <c r="O106"/>
  <c r="W105"/>
  <c r="W109" s="1"/>
  <c r="V105"/>
  <c r="V109" s="1"/>
  <c r="U105"/>
  <c r="U109" s="1"/>
  <c r="T105"/>
  <c r="T109" s="1"/>
  <c r="S105"/>
  <c r="S109" s="1"/>
  <c r="R105"/>
  <c r="R109" s="1"/>
  <c r="Q105"/>
  <c r="O105"/>
  <c r="V101"/>
  <c r="V102" s="1"/>
  <c r="U101"/>
  <c r="U102" s="1"/>
  <c r="T101"/>
  <c r="T102" s="1"/>
  <c r="S101"/>
  <c r="S102" s="1"/>
  <c r="R101"/>
  <c r="R102" s="1"/>
  <c r="Q101"/>
  <c r="Q102" s="1"/>
  <c r="O101"/>
  <c r="W101" s="1"/>
  <c r="W97"/>
  <c r="X97" s="1"/>
  <c r="V97"/>
  <c r="U97"/>
  <c r="T97"/>
  <c r="S97"/>
  <c r="R97"/>
  <c r="Q97"/>
  <c r="O97"/>
  <c r="W96"/>
  <c r="X96" s="1"/>
  <c r="V96"/>
  <c r="U96"/>
  <c r="T96"/>
  <c r="S96"/>
  <c r="R96"/>
  <c r="Q96"/>
  <c r="O96"/>
  <c r="V95"/>
  <c r="U95"/>
  <c r="T95"/>
  <c r="S95"/>
  <c r="R95"/>
  <c r="Q95"/>
  <c r="O95"/>
  <c r="W95" s="1"/>
  <c r="X95" s="1"/>
  <c r="W94"/>
  <c r="X94" s="1"/>
  <c r="V94"/>
  <c r="U94"/>
  <c r="T94"/>
  <c r="S94"/>
  <c r="R94"/>
  <c r="Q94"/>
  <c r="O94"/>
  <c r="V93"/>
  <c r="U93"/>
  <c r="T93"/>
  <c r="S93"/>
  <c r="R93"/>
  <c r="Q93"/>
  <c r="O93"/>
  <c r="W93" s="1"/>
  <c r="X93" s="1"/>
  <c r="W92"/>
  <c r="X92" s="1"/>
  <c r="V92"/>
  <c r="U92"/>
  <c r="T92"/>
  <c r="S92"/>
  <c r="R92"/>
  <c r="Q92"/>
  <c r="O92"/>
  <c r="W91"/>
  <c r="X91" s="1"/>
  <c r="V91"/>
  <c r="U91"/>
  <c r="T91"/>
  <c r="S91"/>
  <c r="R91"/>
  <c r="Q91"/>
  <c r="O91"/>
  <c r="V90"/>
  <c r="U90"/>
  <c r="T90"/>
  <c r="S90"/>
  <c r="R90"/>
  <c r="Q90"/>
  <c r="O90"/>
  <c r="W90" s="1"/>
  <c r="X90" s="1"/>
  <c r="W89"/>
  <c r="X89" s="1"/>
  <c r="V89"/>
  <c r="V98" s="1"/>
  <c r="U89"/>
  <c r="T89"/>
  <c r="T98" s="1"/>
  <c r="S89"/>
  <c r="R89"/>
  <c r="Q89"/>
  <c r="O89"/>
  <c r="W88"/>
  <c r="X88" s="1"/>
  <c r="V88"/>
  <c r="U88"/>
  <c r="U98" s="1"/>
  <c r="T88"/>
  <c r="S88"/>
  <c r="R88"/>
  <c r="R98" s="1"/>
  <c r="Q88"/>
  <c r="O88"/>
  <c r="V87"/>
  <c r="U87"/>
  <c r="T87"/>
  <c r="S87"/>
  <c r="S98" s="1"/>
  <c r="R87"/>
  <c r="Q87"/>
  <c r="Q98" s="1"/>
  <c r="O87"/>
  <c r="W87" s="1"/>
  <c r="W83"/>
  <c r="X83" s="1"/>
  <c r="V83"/>
  <c r="U83"/>
  <c r="T83"/>
  <c r="S83"/>
  <c r="R83"/>
  <c r="Q83"/>
  <c r="Q84" s="1"/>
  <c r="O83"/>
  <c r="V82"/>
  <c r="U82"/>
  <c r="U84" s="1"/>
  <c r="T82"/>
  <c r="S82"/>
  <c r="R82"/>
  <c r="R84" s="1"/>
  <c r="Q82"/>
  <c r="O82"/>
  <c r="W82" s="1"/>
  <c r="W81"/>
  <c r="X81" s="1"/>
  <c r="V81"/>
  <c r="V84" s="1"/>
  <c r="U81"/>
  <c r="T81"/>
  <c r="T84" s="1"/>
  <c r="S81"/>
  <c r="S84" s="1"/>
  <c r="R81"/>
  <c r="Q81"/>
  <c r="O81"/>
  <c r="W77"/>
  <c r="X77" s="1"/>
  <c r="V77"/>
  <c r="U77"/>
  <c r="T77"/>
  <c r="T78" s="1"/>
  <c r="S77"/>
  <c r="R77"/>
  <c r="R78" s="1"/>
  <c r="Q77"/>
  <c r="O77"/>
  <c r="V76"/>
  <c r="V78" s="1"/>
  <c r="U76"/>
  <c r="U78" s="1"/>
  <c r="T76"/>
  <c r="S76"/>
  <c r="S78" s="1"/>
  <c r="R76"/>
  <c r="Q76"/>
  <c r="Q78" s="1"/>
  <c r="O76"/>
  <c r="W76" s="1"/>
  <c r="W72"/>
  <c r="X72" s="1"/>
  <c r="V72"/>
  <c r="V73" s="1"/>
  <c r="U72"/>
  <c r="T72"/>
  <c r="T73" s="1"/>
  <c r="S72"/>
  <c r="R72"/>
  <c r="Q72"/>
  <c r="O72"/>
  <c r="W71"/>
  <c r="X71" s="1"/>
  <c r="V71"/>
  <c r="U71"/>
  <c r="U73" s="1"/>
  <c r="T71"/>
  <c r="S71"/>
  <c r="R71"/>
  <c r="R73" s="1"/>
  <c r="Q71"/>
  <c r="O71"/>
  <c r="V70"/>
  <c r="U70"/>
  <c r="T70"/>
  <c r="S70"/>
  <c r="S73" s="1"/>
  <c r="R70"/>
  <c r="Q70"/>
  <c r="Q73" s="1"/>
  <c r="O70"/>
  <c r="W70" s="1"/>
  <c r="W64"/>
  <c r="X64" s="1"/>
  <c r="V64"/>
  <c r="U64"/>
  <c r="T64"/>
  <c r="S64"/>
  <c r="R64"/>
  <c r="Q64"/>
  <c r="O64"/>
  <c r="V63"/>
  <c r="U63"/>
  <c r="T63"/>
  <c r="S63"/>
  <c r="R63"/>
  <c r="Q63"/>
  <c r="O63"/>
  <c r="W63" s="1"/>
  <c r="X63" s="1"/>
  <c r="W62"/>
  <c r="X62" s="1"/>
  <c r="V62"/>
  <c r="U62"/>
  <c r="T62"/>
  <c r="S62"/>
  <c r="R62"/>
  <c r="Q62"/>
  <c r="O62"/>
  <c r="W61"/>
  <c r="X61" s="1"/>
  <c r="V61"/>
  <c r="U61"/>
  <c r="T61"/>
  <c r="S61"/>
  <c r="R61"/>
  <c r="Q61"/>
  <c r="O61"/>
  <c r="V60"/>
  <c r="U60"/>
  <c r="T60"/>
  <c r="S60"/>
  <c r="R60"/>
  <c r="Q60"/>
  <c r="O60"/>
  <c r="W60" s="1"/>
  <c r="X60" s="1"/>
  <c r="W59"/>
  <c r="X59" s="1"/>
  <c r="V59"/>
  <c r="U59"/>
  <c r="T59"/>
  <c r="S59"/>
  <c r="R59"/>
  <c r="Q59"/>
  <c r="O59"/>
  <c r="W58"/>
  <c r="X58" s="1"/>
  <c r="V58"/>
  <c r="U58"/>
  <c r="T58"/>
  <c r="S58"/>
  <c r="R58"/>
  <c r="Q58"/>
  <c r="O58"/>
  <c r="V57"/>
  <c r="U57"/>
  <c r="T57"/>
  <c r="S57"/>
  <c r="R57"/>
  <c r="Q57"/>
  <c r="O57"/>
  <c r="W57" s="1"/>
  <c r="X57" s="1"/>
  <c r="W56"/>
  <c r="X56" s="1"/>
  <c r="V56"/>
  <c r="U56"/>
  <c r="T56"/>
  <c r="S56"/>
  <c r="R56"/>
  <c r="Q56"/>
  <c r="Q65" s="1"/>
  <c r="O56"/>
  <c r="V55"/>
  <c r="U55"/>
  <c r="T55"/>
  <c r="S55"/>
  <c r="R55"/>
  <c r="Q55"/>
  <c r="O55"/>
  <c r="W55" s="1"/>
  <c r="X55" s="1"/>
  <c r="W54"/>
  <c r="X54" s="1"/>
  <c r="V54"/>
  <c r="U54"/>
  <c r="T54"/>
  <c r="S54"/>
  <c r="R54"/>
  <c r="Q54"/>
  <c r="O54"/>
  <c r="W53"/>
  <c r="X53" s="1"/>
  <c r="V53"/>
  <c r="U53"/>
  <c r="T53"/>
  <c r="S53"/>
  <c r="R53"/>
  <c r="Q53"/>
  <c r="O53"/>
  <c r="V52"/>
  <c r="U52"/>
  <c r="T52"/>
  <c r="S52"/>
  <c r="R52"/>
  <c r="Q52"/>
  <c r="O52"/>
  <c r="W52" s="1"/>
  <c r="X52" s="1"/>
  <c r="W51"/>
  <c r="X51" s="1"/>
  <c r="V51"/>
  <c r="U51"/>
  <c r="T51"/>
  <c r="T65" s="1"/>
  <c r="S51"/>
  <c r="R51"/>
  <c r="Q51"/>
  <c r="O51"/>
  <c r="W50"/>
  <c r="X50" s="1"/>
  <c r="V50"/>
  <c r="V65" s="1"/>
  <c r="U50"/>
  <c r="U65" s="1"/>
  <c r="T50"/>
  <c r="S50"/>
  <c r="S65" s="1"/>
  <c r="R50"/>
  <c r="R65" s="1"/>
  <c r="Q50"/>
  <c r="O50"/>
  <c r="V46"/>
  <c r="V47" s="1"/>
  <c r="U46"/>
  <c r="T46"/>
  <c r="S46"/>
  <c r="R46"/>
  <c r="Q46"/>
  <c r="O46"/>
  <c r="W46" s="1"/>
  <c r="X46" s="1"/>
  <c r="W45"/>
  <c r="X45" s="1"/>
  <c r="V45"/>
  <c r="U45"/>
  <c r="T45"/>
  <c r="S45"/>
  <c r="R45"/>
  <c r="Q45"/>
  <c r="O45"/>
  <c r="V44"/>
  <c r="U44"/>
  <c r="T44"/>
  <c r="S44"/>
  <c r="R44"/>
  <c r="Q44"/>
  <c r="O44"/>
  <c r="W44" s="1"/>
  <c r="X44" s="1"/>
  <c r="W43"/>
  <c r="V43"/>
  <c r="U43"/>
  <c r="U47" s="1"/>
  <c r="T43"/>
  <c r="T47" s="1"/>
  <c r="S43"/>
  <c r="S47" s="1"/>
  <c r="R43"/>
  <c r="R47" s="1"/>
  <c r="Q43"/>
  <c r="Q47" s="1"/>
  <c r="O43"/>
  <c r="W39"/>
  <c r="X39" s="1"/>
  <c r="X40" s="1"/>
  <c r="V39"/>
  <c r="V40" s="1"/>
  <c r="U39"/>
  <c r="U40" s="1"/>
  <c r="T39"/>
  <c r="T40" s="1"/>
  <c r="S39"/>
  <c r="S40" s="1"/>
  <c r="R39"/>
  <c r="R40" s="1"/>
  <c r="Q39"/>
  <c r="Q40" s="1"/>
  <c r="O39"/>
  <c r="V35"/>
  <c r="U35"/>
  <c r="T35"/>
  <c r="S35"/>
  <c r="R35"/>
  <c r="Q35"/>
  <c r="O35"/>
  <c r="W35" s="1"/>
  <c r="X35" s="1"/>
  <c r="W34"/>
  <c r="X34" s="1"/>
  <c r="V34"/>
  <c r="U34"/>
  <c r="T34"/>
  <c r="S34"/>
  <c r="R34"/>
  <c r="Q34"/>
  <c r="O34"/>
  <c r="W33"/>
  <c r="X33" s="1"/>
  <c r="V33"/>
  <c r="U33"/>
  <c r="T33"/>
  <c r="S33"/>
  <c r="R33"/>
  <c r="Q33"/>
  <c r="O33"/>
  <c r="V32"/>
  <c r="U32"/>
  <c r="T32"/>
  <c r="S32"/>
  <c r="R32"/>
  <c r="Q32"/>
  <c r="O32"/>
  <c r="W32" s="1"/>
  <c r="X32" s="1"/>
  <c r="W31"/>
  <c r="X31" s="1"/>
  <c r="V31"/>
  <c r="U31"/>
  <c r="T31"/>
  <c r="S31"/>
  <c r="R31"/>
  <c r="Q31"/>
  <c r="O31"/>
  <c r="V30"/>
  <c r="U30"/>
  <c r="T30"/>
  <c r="S30"/>
  <c r="R30"/>
  <c r="Q30"/>
  <c r="O30"/>
  <c r="W30" s="1"/>
  <c r="X30" s="1"/>
  <c r="W29"/>
  <c r="X29" s="1"/>
  <c r="V29"/>
  <c r="U29"/>
  <c r="T29"/>
  <c r="S29"/>
  <c r="R29"/>
  <c r="Q29"/>
  <c r="O29"/>
  <c r="W28"/>
  <c r="X28" s="1"/>
  <c r="V28"/>
  <c r="U28"/>
  <c r="T28"/>
  <c r="S28"/>
  <c r="R28"/>
  <c r="Q28"/>
  <c r="O28"/>
  <c r="V27"/>
  <c r="U27"/>
  <c r="U36" s="1"/>
  <c r="T27"/>
  <c r="S27"/>
  <c r="S36" s="1"/>
  <c r="R27"/>
  <c r="Q27"/>
  <c r="O27"/>
  <c r="W27" s="1"/>
  <c r="X27" s="1"/>
  <c r="W26"/>
  <c r="X26" s="1"/>
  <c r="V26"/>
  <c r="V36" s="1"/>
  <c r="U26"/>
  <c r="T26"/>
  <c r="T36" s="1"/>
  <c r="S26"/>
  <c r="R26"/>
  <c r="Q26"/>
  <c r="Q36" s="1"/>
  <c r="O26"/>
  <c r="W25"/>
  <c r="V25"/>
  <c r="U25"/>
  <c r="T25"/>
  <c r="S25"/>
  <c r="R25"/>
  <c r="R36" s="1"/>
  <c r="Q25"/>
  <c r="O25"/>
  <c r="V21"/>
  <c r="U21"/>
  <c r="T21"/>
  <c r="S21"/>
  <c r="R21"/>
  <c r="Q21"/>
  <c r="O21"/>
  <c r="W21" s="1"/>
  <c r="X21" s="1"/>
  <c r="W20"/>
  <c r="X20" s="1"/>
  <c r="V20"/>
  <c r="U20"/>
  <c r="T20"/>
  <c r="S20"/>
  <c r="R20"/>
  <c r="Q20"/>
  <c r="O20"/>
  <c r="V19"/>
  <c r="U19"/>
  <c r="T19"/>
  <c r="S19"/>
  <c r="R19"/>
  <c r="Q19"/>
  <c r="O19"/>
  <c r="W19" s="1"/>
  <c r="X19" s="1"/>
  <c r="W18"/>
  <c r="X18" s="1"/>
  <c r="V18"/>
  <c r="U18"/>
  <c r="T18"/>
  <c r="S18"/>
  <c r="R18"/>
  <c r="Q18"/>
  <c r="O18"/>
  <c r="W17"/>
  <c r="X17" s="1"/>
  <c r="V17"/>
  <c r="U17"/>
  <c r="T17"/>
  <c r="S17"/>
  <c r="R17"/>
  <c r="Q17"/>
  <c r="O17"/>
  <c r="V16"/>
  <c r="U16"/>
  <c r="T16"/>
  <c r="S16"/>
  <c r="R16"/>
  <c r="Q16"/>
  <c r="O16"/>
  <c r="W16" s="1"/>
  <c r="X16" s="1"/>
  <c r="W15"/>
  <c r="X15" s="1"/>
  <c r="V15"/>
  <c r="U15"/>
  <c r="T15"/>
  <c r="S15"/>
  <c r="R15"/>
  <c r="Q15"/>
  <c r="O15"/>
  <c r="W14"/>
  <c r="X14" s="1"/>
  <c r="V14"/>
  <c r="U14"/>
  <c r="T14"/>
  <c r="S14"/>
  <c r="R14"/>
  <c r="Q14"/>
  <c r="O14"/>
  <c r="V13"/>
  <c r="V22" s="1"/>
  <c r="V112" s="1"/>
  <c r="U13"/>
  <c r="T13"/>
  <c r="S13"/>
  <c r="R13"/>
  <c r="Q13"/>
  <c r="O13"/>
  <c r="W13" s="1"/>
  <c r="X13" s="1"/>
  <c r="W12"/>
  <c r="X12" s="1"/>
  <c r="V12"/>
  <c r="U12"/>
  <c r="T12"/>
  <c r="T22" s="1"/>
  <c r="S12"/>
  <c r="R12"/>
  <c r="Q12"/>
  <c r="Q22" s="1"/>
  <c r="O12"/>
  <c r="V11"/>
  <c r="U11"/>
  <c r="U22" s="1"/>
  <c r="U112" s="1"/>
  <c r="T11"/>
  <c r="S11"/>
  <c r="S22" s="1"/>
  <c r="R11"/>
  <c r="R22" s="1"/>
  <c r="Q11"/>
  <c r="O11"/>
  <c r="W11" s="1"/>
  <c r="D22" i="1"/>
  <c r="I20"/>
  <c r="I19"/>
  <c r="I18"/>
  <c r="I17"/>
  <c r="I16"/>
  <c r="I15"/>
  <c r="I14"/>
  <c r="H14"/>
  <c r="G14"/>
  <c r="G22" s="1"/>
  <c r="F14"/>
  <c r="E14"/>
  <c r="D14"/>
  <c r="C14"/>
  <c r="I13"/>
  <c r="I12"/>
  <c r="I11"/>
  <c r="I10"/>
  <c r="I8" s="1"/>
  <c r="I22" s="1"/>
  <c r="I9"/>
  <c r="H8"/>
  <c r="H22" s="1"/>
  <c r="G8"/>
  <c r="F8"/>
  <c r="F22" s="1"/>
  <c r="E8"/>
  <c r="E22" s="1"/>
  <c r="D8"/>
  <c r="C8"/>
  <c r="C22" s="1"/>
  <c r="W102" i="2" l="1"/>
  <c r="X101"/>
  <c r="X102" s="1"/>
  <c r="W73"/>
  <c r="X70"/>
  <c r="X73" s="1"/>
  <c r="R112"/>
  <c r="W36"/>
  <c r="Q112"/>
  <c r="S112"/>
  <c r="W22"/>
  <c r="X11"/>
  <c r="X22" s="1"/>
  <c r="T112"/>
  <c r="X65"/>
  <c r="W98"/>
  <c r="X87"/>
  <c r="X98" s="1"/>
  <c r="W47"/>
  <c r="W84"/>
  <c r="X82"/>
  <c r="X84" s="1"/>
  <c r="X76"/>
  <c r="X78" s="1"/>
  <c r="W78"/>
  <c r="W40"/>
  <c r="X105"/>
  <c r="X109" s="1"/>
  <c r="X25"/>
  <c r="X36" s="1"/>
  <c r="X43"/>
  <c r="X47" s="1"/>
  <c r="W65"/>
  <c r="X112" l="1"/>
  <c r="W112"/>
</calcChain>
</file>

<file path=xl/sharedStrings.xml><?xml version="1.0" encoding="utf-8"?>
<sst xmlns="http://schemas.openxmlformats.org/spreadsheetml/2006/main" count="774" uniqueCount="229">
  <si>
    <t>0700-00-00 :  TABELA ELEMENTÓW SCALONYCH</t>
  </si>
  <si>
    <t>Przebudowa sieci kanalizacji deszczowej w ul. Kopernika w Lesznie.</t>
  </si>
  <si>
    <t>Dział</t>
  </si>
  <si>
    <t>Nazwa</t>
  </si>
  <si>
    <t>R</t>
  </si>
  <si>
    <t>M</t>
  </si>
  <si>
    <t>T</t>
  </si>
  <si>
    <t>S</t>
  </si>
  <si>
    <t>K</t>
  </si>
  <si>
    <t>Z</t>
  </si>
  <si>
    <t>Ogółem</t>
  </si>
  <si>
    <t>Ogółem
(sykal)</t>
  </si>
  <si>
    <t>1.</t>
  </si>
  <si>
    <t>Sieć kanalizacji deszczowej</t>
  </si>
  <si>
    <t>1.1.</t>
  </si>
  <si>
    <t xml:space="preserve">  Roboty towarzyszące - przy robotach montażowych</t>
  </si>
  <si>
    <t>1.2.</t>
  </si>
  <si>
    <t xml:space="preserve">  Roboty ziemne</t>
  </si>
  <si>
    <t>1.3.</t>
  </si>
  <si>
    <t xml:space="preserve">  Umocnienie wykopów</t>
  </si>
  <si>
    <t>1.4.</t>
  </si>
  <si>
    <t xml:space="preserve">  Odwodnienie wykopów - drenaż</t>
  </si>
  <si>
    <t>1.5.</t>
  </si>
  <si>
    <t xml:space="preserve">  Roboty montażowe sieć  </t>
  </si>
  <si>
    <t>2.</t>
  </si>
  <si>
    <t>Przyłącza kanalizacji deszczowej</t>
  </si>
  <si>
    <t>2.1.</t>
  </si>
  <si>
    <t xml:space="preserve">  Roboty rozbiórkowe nawierzchniowe</t>
  </si>
  <si>
    <t>2.2.</t>
  </si>
  <si>
    <t xml:space="preserve">  Roboty odtworzeniowe nawierzchniowe</t>
  </si>
  <si>
    <t>2.3.</t>
  </si>
  <si>
    <t>2.4.</t>
  </si>
  <si>
    <t>2.5.</t>
  </si>
  <si>
    <t>2.6.</t>
  </si>
  <si>
    <t xml:space="preserve">  Roboty montażowe przyłączy</t>
  </si>
  <si>
    <t>R A Z E M :</t>
  </si>
  <si>
    <t>0700-00-00 :  KOSZTORYS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</si>
  <si>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</si>
  <si>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</si>
  <si>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</si>
  <si>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</si>
  <si>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</si>
  <si>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</si>
  <si>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</si>
  <si>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</si>
  <si>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</si>
  <si>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</si>
  <si>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</si>
  <si>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</si>
  <si>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</si>
  <si>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</si>
  <si>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</si>
  <si>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</si>
  <si>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</si>
  <si>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DZIAŁ  1.1</t>
  </si>
  <si>
    <t>Roboty towarzyszące - przy robotach montażowych</t>
  </si>
  <si>
    <t>KNR  405-03-15-04-00</t>
  </si>
  <si>
    <t>Demontaż rurociągu betonowych kielichowych fi 400 uszczelnionych zaprawą cementową w  wykopie pionowym</t>
  </si>
  <si>
    <t>metr</t>
  </si>
  <si>
    <t>KNR  405-03-15-03-00</t>
  </si>
  <si>
    <t>Demontaż rurociągu betonowych kielichowych fi 300 uszczelnionych zaprawą cementową w  wykopie pionowym</t>
  </si>
  <si>
    <t>KNR  405-04-09-01-01</t>
  </si>
  <si>
    <t>Demontaż studni rewizyjnej fi 1000 głębokości 3,0 m żurawiem 4 MG wraz z transportem zdemontowanych włazów żeliwnych do MPWiK ul. Lipowa 76</t>
  </si>
  <si>
    <t>kmpl</t>
  </si>
  <si>
    <t>KNR  405-04-09-02-01</t>
  </si>
  <si>
    <t>Demontaż studni rewizyjnej fi 1000 - dodatek za 0,5 m żurawiem 4 MG</t>
  </si>
  <si>
    <t>szt</t>
  </si>
  <si>
    <t>Wycena własna</t>
  </si>
  <si>
    <t>Opłata za wysypisko wraz z transportem zdemontowanych rur kanalizacyjnych wraz ze studniami - koszt wykonawcy inwestor nie wskazuje miejsca wywozu i utylizacji</t>
  </si>
  <si>
    <t>m3</t>
  </si>
  <si>
    <t>KNNR N004-10-09-01-10</t>
  </si>
  <si>
    <t>Rury ciśnieniowe z PE w wykopie umocnionym fi 50</t>
  </si>
  <si>
    <t>KNNR N004-14-30-01-00</t>
  </si>
  <si>
    <t>Budowle i elementy betonowe do 1,5 m3 z betonu B-15 - zaślepienie końcówek kolektora kanalizacji ogólnospławnej</t>
  </si>
  <si>
    <t>Wypełnienie pianobetonem PB 600 odcinka istniejącego kolektora kan. deszczowej biegnącej w pasie drogi ul. Kopernika o dł. ok 128,50mb, DN400mm</t>
  </si>
  <si>
    <t>KNR  231-14-06-03-00</t>
  </si>
  <si>
    <t>Regulacja pionowa włazów kanałowych</t>
  </si>
  <si>
    <t>Wykonanie otworu w istniejącej komorze wiertnicą fi500mm wraz z montażem przejścia szczelnego (uszczelnienie łańcuchowe)w ścianie komory np.: Integra ŁU7 ilość ogniw 17</t>
  </si>
  <si>
    <t>Przepompowywanie napływających ścieków deszczowych podczas prac związanych z przebudową odcinka sieci kan. deszczowej w ul. Kopernika</t>
  </si>
  <si>
    <t>Razem:</t>
  </si>
  <si>
    <t>DZIAŁ  1.2</t>
  </si>
  <si>
    <t>Roboty ziemne</t>
  </si>
  <si>
    <t>KNNR N001-02-02-08-20</t>
  </si>
  <si>
    <t>Roboty ziemne koparką podsiębierną 0,60 m3 w gruncie kat 3-4 o normalnej wilgotności z transportem wywrotką 10 Mg na odległość do 1 km - 85% całości</t>
  </si>
  <si>
    <t>KNNR N001-03-07-02-00</t>
  </si>
  <si>
    <t>Wykop liniowy o ścianach pionowych szer 0,8-2,5 m głęb do 1,5 m w gruncie kat 3-4 z ręcznym wydobyciem urobku - 15% całości</t>
  </si>
  <si>
    <t>KNNR N001-02-06-04-10</t>
  </si>
  <si>
    <t>Roboty ziemne z hałd koparką podsiębierną 0,60 m3 w gruncie kategorii 1-3 z transportem urobku wywrotką 10 MG</t>
  </si>
  <si>
    <t>KNNR N001-02-08-02-10</t>
  </si>
  <si>
    <t>Dodatek za 1 km transportu gruntu kat 1-4 wywrotką 10 Mg przy przewozie po drogach utwardzonych - inwestor nie wskazuje miejsca wywozu</t>
  </si>
  <si>
    <t>KNNR N001-03-18-01-00</t>
  </si>
  <si>
    <t>Zasypanie wykopu pionowego szer 0,8-2,5 m o głęb do 1,5 m z zagęszczeniem w gruncie kat 1-2</t>
  </si>
  <si>
    <t>KNNR N001-02-14-04-00</t>
  </si>
  <si>
    <t>Zasypanie wykopu spycharką 75 KM z zagęszczeniem ubijakami warstwami grub 35 cm w gruncie kat 1-2</t>
  </si>
  <si>
    <t>Zakup pospółki z transportem loco - inwestor nie wskazuje miejsca zakupu</t>
  </si>
  <si>
    <t>KNNR N001-05-27-01-00</t>
  </si>
  <si>
    <t>Montaż konstrukcji rozpiętości 4,0 m podwieszeń kabli energetycznych i telekomunikacyjnych typ lekki</t>
  </si>
  <si>
    <t>KNNR N001-05-27-06-00</t>
  </si>
  <si>
    <t>Demontaż konstrukcji rozpiętości 4,0 m podwieszeń kabli energetycznych i telekomunikacyjnych typ lekki</t>
  </si>
  <si>
    <t>KNNR N001-05-29-01-00</t>
  </si>
  <si>
    <t>Montaż konstrukcji rozpiętości 4,0 m podwieszeń rurociągów i kanałów</t>
  </si>
  <si>
    <t>KNNR N001-05-29-06-00</t>
  </si>
  <si>
    <t>Demontaż konstrukcji rozpiętości 4,0 m podwieszeń rurociągów i kanałów</t>
  </si>
  <si>
    <t>DZIAŁ  1.3</t>
  </si>
  <si>
    <t>Umocnienie wykopów</t>
  </si>
  <si>
    <t>Umocnienie ścian wykopów wąskoprzestrzennych o ścianach pionowych za pomocą stalowej obudowy skrzyniowej (boks) wykop do gł. 2,5 m, szerokości 1,3 m grunt kat. I-IV</t>
  </si>
  <si>
    <t>DZIAŁ  1.4</t>
  </si>
  <si>
    <t>Odwodnienie wykopów - drenaż</t>
  </si>
  <si>
    <t>KNNR N001-06-09-01-02</t>
  </si>
  <si>
    <t>Analogia drenaż z rur karbowanych PVC fi 126/113mm z otworami 1,5x5,0mm</t>
  </si>
  <si>
    <t>KNNR N001-06-18-01-00</t>
  </si>
  <si>
    <t>Analogia studzienka drenażowa z rury PVC fi 425 głęb 1,0 m</t>
  </si>
  <si>
    <t>KNNR N001-06-03-02-00</t>
  </si>
  <si>
    <t>Pompowanie próbne - instalacja urządzeń</t>
  </si>
  <si>
    <t>KNNR N001-06-03-01-00</t>
  </si>
  <si>
    <t>Pompowanie wraz z kosztami za ewentualne odprowadzenie wody z odwodnienia wykopów</t>
  </si>
  <si>
    <t>m-godz</t>
  </si>
  <si>
    <t>DZIAŁ  1.5</t>
  </si>
  <si>
    <t>Roboty montażowe sieć</t>
  </si>
  <si>
    <t>KNNR N004-14-11-02-00</t>
  </si>
  <si>
    <t>Podłoże pod kanały i obiekty z piasku grub 15 cm</t>
  </si>
  <si>
    <t>KNNR N004-13-08-06-10</t>
  </si>
  <si>
    <t>Kanał z rur kanalizacyjnych PVC fi 400 SN8 LITA łączony na wcisk w wykopie umocnionym</t>
  </si>
  <si>
    <t>KNNR N004-13-08-02-10</t>
  </si>
  <si>
    <t>Kanał z rur kanalizacyjnych PVC fi 160 SN8 LITA łączony na wcisk w wykopie umocnionym</t>
  </si>
  <si>
    <t>Montaż kompletnej studni betonowej Dn 1000mm z kręgów (beton C-35/45) łączonych na uszczelkę gumową ze stopniami powlekanymi tworzywem, z włazem żeliwnym niskim z wypełnieniem betonowym D-400, z monolityczną kinetą i przejściami szczelnymi na rury PVC gładkie - studnia D1</t>
  </si>
  <si>
    <t>Montaż kompletnej studni betonowej Dn 1000mm z kręgów (beton C-35/45) łączonych na uszczelkę gumową ze stopniami powlekanymi tworzywem, z włazem żeliwnym niskim z wypełnieniem betonowym D-400, z monolityczną kinetą i przejściami szczelnymi na rury PVC gładkie - studnia D2</t>
  </si>
  <si>
    <t>Montaż kompletnej studni betonowej Dn 1000mm z kręgów (beton C-35/45) łączonych na uszczelkę gumową ze stopniami powlekanymi tworzywem, z włazem żeliwnym niskim z wypełnieniem betonowym D-400, z monolityczną kinetą i przejściami szczelnymi na rury PVC gładkie - studnia D3</t>
  </si>
  <si>
    <t>Montaż kompletnej studni betonowej Dn 1000mm z kręgów (beton C-35/45) łączonych na uszczelkę gumową ze stopniami powlekanymi tworzywem, z włazem żeliwnym niskim z wypełnieniem betonowym D-400, z monolityczną kinetą i przejściami szczelnymi na rury PVC gładkie - studnia D4</t>
  </si>
  <si>
    <t>Montaż kompletnej studni betonowej Dn 1000mm z kręgów (beton C-35/45) łączonych na uszczelkę gumową ze stopniami powlekanymi tworzywem, z włazem żeliwnym niskim z wypełnieniem betonowym D-400, z monolityczną kinetą i przejściami szczelnymi na rury PVC gładkie - studnia D5</t>
  </si>
  <si>
    <t>KNNR N004-13-22-06-11</t>
  </si>
  <si>
    <t>Montaż trójnika PVC kanalizacyjnego zewnętrznego łączonego na wcisk fi 400 w wykopie umocnionym - 400/200 45 stopni</t>
  </si>
  <si>
    <t>Montaż trójnika PVC kanalizacyjnego zewnętrznego łączonego na wcisk fi 400 w wykopie umocnionym - 400/160 45 stopni</t>
  </si>
  <si>
    <t>KNNR N004-13-21-03-11</t>
  </si>
  <si>
    <t>Montaż kolana PVC kanalizacyjnego zewnętrznego łączonego na wcisk fi 200 w wykopie umocnionym</t>
  </si>
  <si>
    <t>KNNR N004-13-21-02-11</t>
  </si>
  <si>
    <t>Montaż kolana PVC kanalizacyjnego zewnętrznego łączonego na wcisk fi 160 w wykopie umocnionym</t>
  </si>
  <si>
    <t>KNNR N004-13-21-06-10</t>
  </si>
  <si>
    <t>Montaż kształtek PVC kanalizacyjnych zewnętrznych łączonych na wcisk fi 400 w wykopie umocnionym - złączka z rurą beton DN400mm</t>
  </si>
  <si>
    <t>Montaż kształtek PVC kanalizacyjnych zewnętrznych łączonych na wcisk fi 400 w wykopie umocnionym - nasuwka</t>
  </si>
  <si>
    <t>KNNR N004-14-24-02-00</t>
  </si>
  <si>
    <t>Studzienka ściekowa uliczna betonowa fi 500 z osadnikiem bez syfonu z wpustem żeliwnym D400</t>
  </si>
  <si>
    <t>DZIAŁ  2</t>
  </si>
  <si>
    <t>DZIAŁ  2.1</t>
  </si>
  <si>
    <t>Roboty rozbiórkowe nawierzchniowe</t>
  </si>
  <si>
    <t xml:space="preserve"> N006-08-03-05-00 </t>
  </si>
  <si>
    <t>Ręczne rozebranie nawierzchni z kostki regularnej na podsypce piaskowej</t>
  </si>
  <si>
    <t>m2</t>
  </si>
  <si>
    <t xml:space="preserve"> N006-08-01-04-00 </t>
  </si>
  <si>
    <t>Mechaniczne rozebranie podbudowy z gruntu stabilizowanego grub 10 cm</t>
  </si>
  <si>
    <t>Opłata za transport i zutylizowanie rozebranych podbudów - koszt wykonawcy inwestor nie wskazuje miejsca wywozu</t>
  </si>
  <si>
    <t>DZIAŁ  2.2</t>
  </si>
  <si>
    <t>Roboty odtworzeniowe nawierzchniowe</t>
  </si>
  <si>
    <t xml:space="preserve"> N006-01-11-01-10 </t>
  </si>
  <si>
    <t>Podbudowa stabilizowana cementem szer 2,5 m grub 10 cm ; 20 kg cementu/m2</t>
  </si>
  <si>
    <t xml:space="preserve"> N006-05-02-03-00 </t>
  </si>
  <si>
    <t>Chodnik z kostki brukowej betonowej grub 8 cm na podsypce cementowo-piaskowej spoiny wypełnione piaskiem - kostka z odzysku 100%</t>
  </si>
  <si>
    <t>DZIAŁ  2.3</t>
  </si>
  <si>
    <t>KNR  405-03-13-01-01</t>
  </si>
  <si>
    <t>Demontaż rur kamionkowych fi 200 L=1,5 m uszczelnionych zaprawą cementową w wykopie pionowym</t>
  </si>
  <si>
    <t>Opłata za wysypisko wraz z transportem zdemontowanych rur kanalizacyjnych - koszt wykonawcy inwestor nie wskazuje miejsca wywozu i utylizacji</t>
  </si>
  <si>
    <t>Przepompowywanie napływających ścieków deszczowych podczas prac związanych z przebudową odcinków przyłączy kan. deszczowej w kierunku budynków mieszkalnych.</t>
  </si>
  <si>
    <t>DZIAŁ  2.4</t>
  </si>
  <si>
    <t>KNNR N001-02-02-08-10</t>
  </si>
  <si>
    <t>Roboty ziemne koparką podsiębierną 0,60 m3 w gruncie kat 3-4 o normalnej wilgotności z transportem wywrotką 10 Mg na odległość do 1 km - 80% całości</t>
  </si>
  <si>
    <t>Wykop liniowy o ścianach pionowych szer 0,8-2,5 m głęb do 1,5 m w gruncie kat 3-4 z ręcznym wydobyciem urobku -20% całości</t>
  </si>
  <si>
    <t>Roboty ziemne z hałd koparką podsiębierną 0,60 m3 w gruncie kategorii 1-3 z transportem urobku wywrotką 10 MG - inwestor nie wskazuje miejsca wywozu</t>
  </si>
  <si>
    <t>Dodatek za 1 km transportu gruntu kat 1-4 wywrotką 10 Mg przy przewozie po drogach utwardzonych</t>
  </si>
  <si>
    <t>DZIAŁ  2.5</t>
  </si>
  <si>
    <t>Umocnienie ścian wykopów wąskoprzestrzennych o ścianach pionowych za pomocą stalowej obudowy skrzyniowej (boks) wykop do gł. 2,0 m, szerokości 1,1 m grunt kat. I-IV</t>
  </si>
  <si>
    <t>DZIAŁ  2.6</t>
  </si>
  <si>
    <t>Roboty montażowe przyłączy</t>
  </si>
  <si>
    <t>KNNR N004-14-11-01-00</t>
  </si>
  <si>
    <t>Podłoże pod kanały i obiekty z piasku grub 10 cm</t>
  </si>
  <si>
    <t>KNNR N004-13-08-03-10</t>
  </si>
  <si>
    <t>Kanał z rur kanalizacyjnych PVC fi 200 SN8 LITA łączony na wcisk w wykopie umocnionym</t>
  </si>
  <si>
    <t>KNNR N004-13-21-03-10</t>
  </si>
  <si>
    <t>Montaż kształtek PVC kanalizacyjnych zewnętrznych łączonych na wcisk fi 200 w wykopie umocnionym - nasuwka</t>
  </si>
  <si>
    <t>Montaż kształtek PVC kanalizacyjnych zewnętrznych łączonych na wcisk fi 200 w wykopie umocnionym - złączka PVC/kamionka</t>
  </si>
  <si>
    <t>OGÓŁEM KOSZTORYS:</t>
  </si>
  <si>
    <t>0700-00-00 :  PRZEDMIAR ROBÓT</t>
  </si>
  <si>
    <t>1)</t>
  </si>
  <si>
    <t>55,70</t>
  </si>
  <si>
    <t>3</t>
  </si>
  <si>
    <t>1</t>
  </si>
  <si>
    <t>-4</t>
  </si>
  <si>
    <t>1) Kołnierz ślepy</t>
  </si>
  <si>
    <t>10*(0,5*0,5*0,6)</t>
  </si>
  <si>
    <t>1) Kolumna 11</t>
  </si>
  <si>
    <t>304,97*0,85</t>
  </si>
  <si>
    <t>304,97*0,15</t>
  </si>
  <si>
    <t>1) Ręczny</t>
  </si>
  <si>
    <t>45,746</t>
  </si>
  <si>
    <t>3) Kolumna 11</t>
  </si>
  <si>
    <t>304,97*1</t>
  </si>
  <si>
    <t>1) Kolumna 9</t>
  </si>
  <si>
    <t>142,13</t>
  </si>
  <si>
    <t>1) Kolumna 10</t>
  </si>
  <si>
    <t>111,04</t>
  </si>
  <si>
    <t>1) Kolumna 9 + 10</t>
  </si>
  <si>
    <t>142,13+111,04</t>
  </si>
  <si>
    <t>1) Kolumna 12</t>
  </si>
  <si>
    <t>2</t>
  </si>
  <si>
    <t>1) Kolumna 13</t>
  </si>
  <si>
    <t>1) Kolumna 5</t>
  </si>
  <si>
    <t>333,95</t>
  </si>
  <si>
    <t>10</t>
  </si>
  <si>
    <t>1) Kolumna 6</t>
  </si>
  <si>
    <t>40,19</t>
  </si>
  <si>
    <t>181,20</t>
  </si>
  <si>
    <t>5</t>
  </si>
  <si>
    <t>1) D1</t>
  </si>
  <si>
    <t>1) D2</t>
  </si>
  <si>
    <t>1) D3</t>
  </si>
  <si>
    <t>1) D4</t>
  </si>
  <si>
    <t>1) D5</t>
  </si>
  <si>
    <t>4</t>
  </si>
  <si>
    <t>12</t>
  </si>
  <si>
    <t>19</t>
  </si>
  <si>
    <t>24,48*0,8</t>
  </si>
  <si>
    <t>24,48*0,2</t>
  </si>
  <si>
    <t>9,85</t>
  </si>
  <si>
    <t>12,54</t>
  </si>
  <si>
    <t>1) Wykop ręczny</t>
  </si>
  <si>
    <t>24,48*1</t>
  </si>
  <si>
    <t>9,85+12,54</t>
  </si>
  <si>
    <t>7</t>
  </si>
  <si>
    <t>25,08</t>
  </si>
  <si>
    <t>2,09</t>
  </si>
</sst>
</file>

<file path=xl/styles.xml><?xml version="1.0" encoding="utf-8"?>
<styleSheet xmlns="http://schemas.openxmlformats.org/spreadsheetml/2006/main">
  <numFmts count="2">
    <numFmt numFmtId="164" formatCode="0\."/>
    <numFmt numFmtId="165" formatCode="0.000"/>
  </numFmts>
  <fonts count="17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9"/>
      <color rgb="FF000000" tint="0.249977111117893"/>
      <name val="Calibri"/>
      <family val="2"/>
    </font>
    <font>
      <b/>
      <sz val="9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2" fontId="0" fillId="0" borderId="0" xfId="0" applyNumberFormat="1" applyFont="1" applyFill="1" applyBorder="1" applyAlignment="1">
      <alignment vertical="top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9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10" fillId="0" borderId="0" xfId="0" applyNumberFormat="1" applyFont="1" applyFill="1" applyBorder="1" applyAlignment="1">
      <alignment vertical="top"/>
    </xf>
    <xf numFmtId="4" fontId="11" fillId="0" borderId="0" xfId="0" applyNumberFormat="1" applyFont="1" applyFill="1" applyBorder="1" applyAlignment="1">
      <alignment vertical="top"/>
    </xf>
    <xf numFmtId="165" fontId="12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2" fontId="13" fillId="0" borderId="0" xfId="0" applyNumberFormat="1" applyFont="1" applyFill="1" applyBorder="1" applyAlignment="1">
      <alignment vertical="top"/>
    </xf>
    <xf numFmtId="4" fontId="14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5" fillId="0" borderId="0" xfId="0" applyNumberFormat="1" applyFont="1" applyFill="1" applyBorder="1" applyAlignment="1">
      <alignment vertical="top"/>
    </xf>
    <xf numFmtId="165" fontId="16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16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opLeftCell="A4" workbookViewId="0">
      <selection sqref="A1:E1"/>
    </sheetView>
  </sheetViews>
  <sheetFormatPr defaultRowHeight="12"/>
  <cols>
    <col min="1" max="1" width="6"/>
    <col min="2" max="2" width="45"/>
    <col min="3" max="4" width="10"/>
    <col min="5" max="5" width="9"/>
    <col min="6" max="8" width="10"/>
    <col min="9" max="9" width="12"/>
    <col min="10" max="10" width="2"/>
    <col min="11" max="11" width="0" hidden="1"/>
  </cols>
  <sheetData>
    <row r="1" spans="1:11" ht="15">
      <c r="A1" s="26" t="s">
        <v>0</v>
      </c>
      <c r="B1" s="27"/>
      <c r="C1" s="27"/>
      <c r="D1" s="27"/>
      <c r="E1" s="27"/>
    </row>
    <row r="3" spans="1:11" ht="12.75">
      <c r="A3" s="28" t="s">
        <v>1</v>
      </c>
      <c r="B3" s="27"/>
      <c r="C3" s="27"/>
      <c r="D3" s="27"/>
      <c r="E3" s="27"/>
    </row>
    <row r="6" spans="1:11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K6" s="2" t="s">
        <v>11</v>
      </c>
    </row>
    <row r="8" spans="1:11">
      <c r="A8" s="1" t="s">
        <v>12</v>
      </c>
      <c r="B8" s="3" t="s">
        <v>13</v>
      </c>
      <c r="C8" s="4">
        <f t="shared" ref="C8:I8" si="0">SUM(C9:C13)</f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  <c r="I8" s="5">
        <f t="shared" si="0"/>
        <v>0</v>
      </c>
      <c r="K8" s="5">
        <v>0</v>
      </c>
    </row>
    <row r="9" spans="1:11" ht="24">
      <c r="A9" s="6" t="s">
        <v>14</v>
      </c>
      <c r="B9" s="7" t="s">
        <v>15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9">
        <f>SUM(C9:H9)</f>
        <v>0</v>
      </c>
      <c r="K9" s="9">
        <v>0</v>
      </c>
    </row>
    <row r="10" spans="1:11">
      <c r="A10" s="6" t="s">
        <v>16</v>
      </c>
      <c r="B10" s="7" t="s">
        <v>17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9">
        <f>SUM(C10:H10)</f>
        <v>0</v>
      </c>
      <c r="K10" s="9">
        <v>0</v>
      </c>
    </row>
    <row r="11" spans="1:11">
      <c r="A11" s="6" t="s">
        <v>18</v>
      </c>
      <c r="B11" s="7" t="s">
        <v>19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9">
        <f>SUM(C11:H11)</f>
        <v>0</v>
      </c>
      <c r="K11" s="9">
        <v>0</v>
      </c>
    </row>
    <row r="12" spans="1:11">
      <c r="A12" s="6" t="s">
        <v>20</v>
      </c>
      <c r="B12" s="7" t="s">
        <v>21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9">
        <f>SUM(C12:H12)</f>
        <v>0</v>
      </c>
      <c r="K12" s="9">
        <v>0</v>
      </c>
    </row>
    <row r="13" spans="1:11">
      <c r="A13" s="6" t="s">
        <v>22</v>
      </c>
      <c r="B13" s="7" t="s">
        <v>23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9">
        <f>SUM(C13:H13)</f>
        <v>0</v>
      </c>
      <c r="K13" s="9">
        <v>0</v>
      </c>
    </row>
    <row r="14" spans="1:11">
      <c r="A14" s="1" t="s">
        <v>24</v>
      </c>
      <c r="B14" s="3" t="s">
        <v>25</v>
      </c>
      <c r="C14" s="4">
        <f t="shared" ref="C14:I14" si="1">SUM(C15:C20)</f>
        <v>0</v>
      </c>
      <c r="D14" s="4">
        <f t="shared" si="1"/>
        <v>0</v>
      </c>
      <c r="E14" s="4">
        <f t="shared" si="1"/>
        <v>0</v>
      </c>
      <c r="F14" s="4">
        <f t="shared" si="1"/>
        <v>0</v>
      </c>
      <c r="G14" s="4">
        <f t="shared" si="1"/>
        <v>0</v>
      </c>
      <c r="H14" s="4">
        <f t="shared" si="1"/>
        <v>0</v>
      </c>
      <c r="I14" s="5">
        <f t="shared" si="1"/>
        <v>0</v>
      </c>
      <c r="K14" s="5">
        <v>0</v>
      </c>
    </row>
    <row r="15" spans="1:11">
      <c r="A15" s="6" t="s">
        <v>26</v>
      </c>
      <c r="B15" s="7" t="s">
        <v>27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9">
        <f t="shared" ref="I15:I20" si="2">SUM(C15:H15)</f>
        <v>0</v>
      </c>
      <c r="K15" s="9">
        <v>0</v>
      </c>
    </row>
    <row r="16" spans="1:11">
      <c r="A16" s="6" t="s">
        <v>28</v>
      </c>
      <c r="B16" s="7" t="s">
        <v>29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f t="shared" si="2"/>
        <v>0</v>
      </c>
      <c r="K16" s="9">
        <v>0</v>
      </c>
    </row>
    <row r="17" spans="1:11" ht="24">
      <c r="A17" s="6" t="s">
        <v>30</v>
      </c>
      <c r="B17" s="7" t="s">
        <v>15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9">
        <f t="shared" si="2"/>
        <v>0</v>
      </c>
      <c r="K17" s="9">
        <v>0</v>
      </c>
    </row>
    <row r="18" spans="1:11">
      <c r="A18" s="6" t="s">
        <v>31</v>
      </c>
      <c r="B18" s="7" t="s">
        <v>17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9">
        <f t="shared" si="2"/>
        <v>0</v>
      </c>
      <c r="K18" s="9">
        <v>0</v>
      </c>
    </row>
    <row r="19" spans="1:11">
      <c r="A19" s="6" t="s">
        <v>32</v>
      </c>
      <c r="B19" s="7" t="s">
        <v>19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9">
        <f t="shared" si="2"/>
        <v>0</v>
      </c>
      <c r="K19" s="9">
        <v>0</v>
      </c>
    </row>
    <row r="20" spans="1:11">
      <c r="A20" s="6" t="s">
        <v>33</v>
      </c>
      <c r="B20" s="7" t="s">
        <v>34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9">
        <f t="shared" si="2"/>
        <v>0</v>
      </c>
      <c r="K20" s="9">
        <v>0</v>
      </c>
    </row>
    <row r="22" spans="1:11">
      <c r="B22" s="10" t="s">
        <v>35</v>
      </c>
      <c r="C22" s="4">
        <f t="shared" ref="C22:I22" si="3">SUM(C8,C14)</f>
        <v>0</v>
      </c>
      <c r="D22" s="4">
        <f t="shared" si="3"/>
        <v>0</v>
      </c>
      <c r="E22" s="4">
        <f t="shared" si="3"/>
        <v>0</v>
      </c>
      <c r="F22" s="4">
        <f t="shared" si="3"/>
        <v>0</v>
      </c>
      <c r="G22" s="4">
        <f t="shared" si="3"/>
        <v>0</v>
      </c>
      <c r="H22" s="4">
        <f t="shared" si="3"/>
        <v>0</v>
      </c>
      <c r="I22" s="5">
        <f t="shared" si="3"/>
        <v>0</v>
      </c>
      <c r="K22" s="5">
        <v>0</v>
      </c>
    </row>
  </sheetData>
  <mergeCells count="2">
    <mergeCell ref="A1:E1"/>
    <mergeCell ref="A3:E3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12"/>
  <sheetViews>
    <sheetView workbookViewId="0">
      <selection activeCell="B15" sqref="B15"/>
    </sheetView>
  </sheetViews>
  <sheetFormatPr defaultRowHeight="12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ht="15">
      <c r="A1" s="26" t="s">
        <v>36</v>
      </c>
      <c r="B1" s="27"/>
      <c r="C1" s="27"/>
      <c r="D1" s="27"/>
      <c r="E1" s="27"/>
    </row>
    <row r="3" spans="1:28" ht="12.75">
      <c r="A3" s="28" t="s">
        <v>1</v>
      </c>
      <c r="B3" s="27"/>
      <c r="C3" s="27"/>
      <c r="D3" s="27"/>
      <c r="E3" s="27"/>
    </row>
    <row r="6" spans="1:28">
      <c r="A6" s="2" t="s">
        <v>37</v>
      </c>
      <c r="B6" s="2" t="s">
        <v>38</v>
      </c>
      <c r="C6" s="2" t="s">
        <v>39</v>
      </c>
      <c r="D6" s="2" t="s">
        <v>3</v>
      </c>
      <c r="F6" s="2" t="s">
        <v>40</v>
      </c>
      <c r="G6" s="2" t="s">
        <v>41</v>
      </c>
      <c r="I6" s="11" t="s">
        <v>42</v>
      </c>
      <c r="J6" s="11" t="s">
        <v>43</v>
      </c>
      <c r="K6" s="11" t="s">
        <v>44</v>
      </c>
      <c r="L6" s="11" t="s">
        <v>45</v>
      </c>
      <c r="M6" s="11" t="s">
        <v>46</v>
      </c>
      <c r="N6" s="11" t="s">
        <v>47</v>
      </c>
      <c r="O6" s="2" t="s">
        <v>48</v>
      </c>
      <c r="Q6" s="11" t="s">
        <v>4</v>
      </c>
      <c r="R6" s="11" t="s">
        <v>5</v>
      </c>
      <c r="S6" s="11" t="s">
        <v>6</v>
      </c>
      <c r="T6" s="11" t="s">
        <v>7</v>
      </c>
      <c r="U6" s="11" t="s">
        <v>8</v>
      </c>
      <c r="V6" s="11" t="s">
        <v>9</v>
      </c>
      <c r="W6" s="12" t="s">
        <v>49</v>
      </c>
      <c r="X6" s="2" t="s">
        <v>50</v>
      </c>
      <c r="AA6" s="13" t="s">
        <v>51</v>
      </c>
      <c r="AB6" s="13" t="s">
        <v>52</v>
      </c>
    </row>
    <row r="8" spans="1:28" ht="12.75">
      <c r="A8" s="29" t="s">
        <v>53</v>
      </c>
      <c r="B8" s="27"/>
      <c r="C8" s="30" t="s">
        <v>13</v>
      </c>
      <c r="D8" s="27"/>
      <c r="E8" s="27"/>
    </row>
    <row r="10" spans="1:28" ht="12.75">
      <c r="A10" s="29" t="s">
        <v>54</v>
      </c>
      <c r="B10" s="27"/>
      <c r="C10" s="30" t="s">
        <v>55</v>
      </c>
      <c r="D10" s="27"/>
      <c r="E10" s="27"/>
    </row>
    <row r="11" spans="1:28" ht="36">
      <c r="A11" s="14">
        <v>10</v>
      </c>
      <c r="B11" s="1" t="s">
        <v>56</v>
      </c>
      <c r="C11" s="1" t="s">
        <v>39</v>
      </c>
      <c r="D11" s="3" t="s">
        <v>57</v>
      </c>
      <c r="F11" s="15" t="s">
        <v>58</v>
      </c>
      <c r="G11" s="16">
        <v>55.7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5">
        <f t="shared" ref="O11:O21" si="0">SUM(I11:N11)</f>
        <v>0</v>
      </c>
      <c r="Q11" s="17">
        <f t="shared" ref="Q11:Q21" si="1">G11*I11</f>
        <v>0</v>
      </c>
      <c r="R11" s="17">
        <f t="shared" ref="R11:R21" si="2">G11*J11</f>
        <v>0</v>
      </c>
      <c r="S11" s="17">
        <f t="shared" ref="S11:S21" si="3">G11*K11</f>
        <v>0</v>
      </c>
      <c r="T11" s="17">
        <f t="shared" ref="T11:T21" si="4">G11*L11</f>
        <v>0</v>
      </c>
      <c r="U11" s="17">
        <f t="shared" ref="U11:U21" si="5">G11*M11</f>
        <v>0</v>
      </c>
      <c r="V11" s="17">
        <f t="shared" ref="V11:V21" si="6">G11*N11</f>
        <v>0</v>
      </c>
      <c r="W11" s="18">
        <f t="shared" ref="W11:W21" si="7">G11*O11</f>
        <v>0</v>
      </c>
      <c r="X11" s="5">
        <f t="shared" ref="X11:X21" si="8">ROUND(W11,2)</f>
        <v>0</v>
      </c>
      <c r="AA11" s="19">
        <v>0</v>
      </c>
      <c r="AB11" s="20">
        <v>0</v>
      </c>
    </row>
    <row r="12" spans="1:28" ht="36">
      <c r="A12" s="14">
        <v>20</v>
      </c>
      <c r="B12" s="1" t="s">
        <v>59</v>
      </c>
      <c r="C12" s="1" t="s">
        <v>39</v>
      </c>
      <c r="D12" s="3" t="s">
        <v>60</v>
      </c>
      <c r="F12" s="15" t="s">
        <v>58</v>
      </c>
      <c r="G12" s="16">
        <v>3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5">
        <f t="shared" si="0"/>
        <v>0</v>
      </c>
      <c r="Q12" s="17">
        <f t="shared" si="1"/>
        <v>0</v>
      </c>
      <c r="R12" s="17">
        <f t="shared" si="2"/>
        <v>0</v>
      </c>
      <c r="S12" s="17">
        <f t="shared" si="3"/>
        <v>0</v>
      </c>
      <c r="T12" s="17">
        <f t="shared" si="4"/>
        <v>0</v>
      </c>
      <c r="U12" s="17">
        <f t="shared" si="5"/>
        <v>0</v>
      </c>
      <c r="V12" s="17">
        <f t="shared" si="6"/>
        <v>0</v>
      </c>
      <c r="W12" s="18">
        <f t="shared" si="7"/>
        <v>0</v>
      </c>
      <c r="X12" s="5">
        <f t="shared" si="8"/>
        <v>0</v>
      </c>
      <c r="AA12" s="19">
        <v>0</v>
      </c>
      <c r="AB12" s="20">
        <v>0</v>
      </c>
    </row>
    <row r="13" spans="1:28" ht="48">
      <c r="A13" s="14">
        <v>30</v>
      </c>
      <c r="B13" s="1" t="s">
        <v>61</v>
      </c>
      <c r="C13" s="1" t="s">
        <v>39</v>
      </c>
      <c r="D13" s="3" t="s">
        <v>62</v>
      </c>
      <c r="F13" s="15" t="s">
        <v>63</v>
      </c>
      <c r="G13" s="16">
        <v>1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5">
        <f t="shared" si="0"/>
        <v>0</v>
      </c>
      <c r="Q13" s="17">
        <f t="shared" si="1"/>
        <v>0</v>
      </c>
      <c r="R13" s="17">
        <f t="shared" si="2"/>
        <v>0</v>
      </c>
      <c r="S13" s="17">
        <f t="shared" si="3"/>
        <v>0</v>
      </c>
      <c r="T13" s="17">
        <f t="shared" si="4"/>
        <v>0</v>
      </c>
      <c r="U13" s="17">
        <f t="shared" si="5"/>
        <v>0</v>
      </c>
      <c r="V13" s="17">
        <f t="shared" si="6"/>
        <v>0</v>
      </c>
      <c r="W13" s="18">
        <f t="shared" si="7"/>
        <v>0</v>
      </c>
      <c r="X13" s="5">
        <f t="shared" si="8"/>
        <v>0</v>
      </c>
      <c r="AA13" s="19">
        <v>0</v>
      </c>
      <c r="AB13" s="20">
        <v>0</v>
      </c>
    </row>
    <row r="14" spans="1:28" ht="24">
      <c r="A14" s="14">
        <v>40</v>
      </c>
      <c r="B14" s="1" t="s">
        <v>64</v>
      </c>
      <c r="C14" s="1" t="s">
        <v>39</v>
      </c>
      <c r="D14" s="3" t="s">
        <v>65</v>
      </c>
      <c r="F14" s="15" t="s">
        <v>66</v>
      </c>
      <c r="G14" s="16">
        <v>-4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5">
        <f t="shared" si="0"/>
        <v>0</v>
      </c>
      <c r="Q14" s="17">
        <f t="shared" si="1"/>
        <v>0</v>
      </c>
      <c r="R14" s="17">
        <f t="shared" si="2"/>
        <v>0</v>
      </c>
      <c r="S14" s="17">
        <f t="shared" si="3"/>
        <v>0</v>
      </c>
      <c r="T14" s="17">
        <f t="shared" si="4"/>
        <v>0</v>
      </c>
      <c r="U14" s="17">
        <f t="shared" si="5"/>
        <v>0</v>
      </c>
      <c r="V14" s="17">
        <f t="shared" si="6"/>
        <v>0</v>
      </c>
      <c r="W14" s="18">
        <f t="shared" si="7"/>
        <v>0</v>
      </c>
      <c r="X14" s="5">
        <f t="shared" si="8"/>
        <v>0</v>
      </c>
      <c r="AA14" s="19">
        <v>0</v>
      </c>
      <c r="AB14" s="20">
        <v>0</v>
      </c>
    </row>
    <row r="15" spans="1:28" ht="48">
      <c r="A15" s="14">
        <v>50</v>
      </c>
      <c r="B15" s="1" t="s">
        <v>67</v>
      </c>
      <c r="C15" s="1" t="s">
        <v>39</v>
      </c>
      <c r="D15" s="3" t="s">
        <v>68</v>
      </c>
      <c r="F15" s="15" t="s">
        <v>69</v>
      </c>
      <c r="G15" s="16">
        <v>1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5">
        <f t="shared" si="0"/>
        <v>0</v>
      </c>
      <c r="Q15" s="17">
        <f t="shared" si="1"/>
        <v>0</v>
      </c>
      <c r="R15" s="17">
        <f t="shared" si="2"/>
        <v>0</v>
      </c>
      <c r="S15" s="17">
        <f t="shared" si="3"/>
        <v>0</v>
      </c>
      <c r="T15" s="17">
        <f t="shared" si="4"/>
        <v>0</v>
      </c>
      <c r="U15" s="17">
        <f t="shared" si="5"/>
        <v>0</v>
      </c>
      <c r="V15" s="17">
        <f t="shared" si="6"/>
        <v>0</v>
      </c>
      <c r="W15" s="18">
        <f t="shared" si="7"/>
        <v>0</v>
      </c>
      <c r="X15" s="5">
        <f t="shared" si="8"/>
        <v>0</v>
      </c>
      <c r="AA15" s="19">
        <v>0</v>
      </c>
      <c r="AB15" s="20">
        <v>0</v>
      </c>
    </row>
    <row r="16" spans="1:28">
      <c r="A16" s="14">
        <v>60</v>
      </c>
      <c r="B16" s="1" t="s">
        <v>70</v>
      </c>
      <c r="C16" s="1" t="s">
        <v>39</v>
      </c>
      <c r="D16" s="3" t="s">
        <v>71</v>
      </c>
      <c r="F16" s="15" t="s">
        <v>58</v>
      </c>
      <c r="G16" s="16">
        <v>40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5">
        <f t="shared" si="0"/>
        <v>0</v>
      </c>
      <c r="Q16" s="17">
        <f t="shared" si="1"/>
        <v>0</v>
      </c>
      <c r="R16" s="17">
        <f t="shared" si="2"/>
        <v>0</v>
      </c>
      <c r="S16" s="17">
        <f t="shared" si="3"/>
        <v>0</v>
      </c>
      <c r="T16" s="17">
        <f t="shared" si="4"/>
        <v>0</v>
      </c>
      <c r="U16" s="17">
        <f t="shared" si="5"/>
        <v>0</v>
      </c>
      <c r="V16" s="17">
        <f t="shared" si="6"/>
        <v>0</v>
      </c>
      <c r="W16" s="18">
        <f t="shared" si="7"/>
        <v>0</v>
      </c>
      <c r="X16" s="5">
        <f t="shared" si="8"/>
        <v>0</v>
      </c>
      <c r="AA16" s="19">
        <v>0</v>
      </c>
      <c r="AB16" s="20">
        <v>0</v>
      </c>
    </row>
    <row r="17" spans="1:28" ht="36">
      <c r="A17" s="14">
        <v>70</v>
      </c>
      <c r="B17" s="1" t="s">
        <v>72</v>
      </c>
      <c r="C17" s="1" t="s">
        <v>39</v>
      </c>
      <c r="D17" s="3" t="s">
        <v>73</v>
      </c>
      <c r="F17" s="15" t="s">
        <v>69</v>
      </c>
      <c r="G17" s="16">
        <v>1.5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5">
        <f t="shared" si="0"/>
        <v>0</v>
      </c>
      <c r="Q17" s="17">
        <f t="shared" si="1"/>
        <v>0</v>
      </c>
      <c r="R17" s="17">
        <f t="shared" si="2"/>
        <v>0</v>
      </c>
      <c r="S17" s="17">
        <f t="shared" si="3"/>
        <v>0</v>
      </c>
      <c r="T17" s="17">
        <f t="shared" si="4"/>
        <v>0</v>
      </c>
      <c r="U17" s="17">
        <f t="shared" si="5"/>
        <v>0</v>
      </c>
      <c r="V17" s="17">
        <f t="shared" si="6"/>
        <v>0</v>
      </c>
      <c r="W17" s="18">
        <f t="shared" si="7"/>
        <v>0</v>
      </c>
      <c r="X17" s="5">
        <f t="shared" si="8"/>
        <v>0</v>
      </c>
      <c r="AA17" s="19">
        <v>0</v>
      </c>
      <c r="AB17" s="20">
        <v>0</v>
      </c>
    </row>
    <row r="18" spans="1:28" ht="48">
      <c r="A18" s="14">
        <v>80</v>
      </c>
      <c r="B18" s="1" t="s">
        <v>67</v>
      </c>
      <c r="C18" s="1" t="s">
        <v>39</v>
      </c>
      <c r="D18" s="3" t="s">
        <v>74</v>
      </c>
      <c r="F18" s="15" t="s">
        <v>63</v>
      </c>
      <c r="G18" s="16">
        <v>1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5">
        <f t="shared" si="0"/>
        <v>0</v>
      </c>
      <c r="Q18" s="17">
        <f t="shared" si="1"/>
        <v>0</v>
      </c>
      <c r="R18" s="17">
        <f t="shared" si="2"/>
        <v>0</v>
      </c>
      <c r="S18" s="17">
        <f t="shared" si="3"/>
        <v>0</v>
      </c>
      <c r="T18" s="17">
        <f t="shared" si="4"/>
        <v>0</v>
      </c>
      <c r="U18" s="17">
        <f t="shared" si="5"/>
        <v>0</v>
      </c>
      <c r="V18" s="17">
        <f t="shared" si="6"/>
        <v>0</v>
      </c>
      <c r="W18" s="18">
        <f t="shared" si="7"/>
        <v>0</v>
      </c>
      <c r="X18" s="5">
        <f t="shared" si="8"/>
        <v>0</v>
      </c>
      <c r="AA18" s="19">
        <v>0</v>
      </c>
      <c r="AB18" s="20">
        <v>0</v>
      </c>
    </row>
    <row r="19" spans="1:28">
      <c r="A19" s="14">
        <v>90</v>
      </c>
      <c r="B19" s="1" t="s">
        <v>75</v>
      </c>
      <c r="C19" s="1" t="s">
        <v>39</v>
      </c>
      <c r="D19" s="3" t="s">
        <v>76</v>
      </c>
      <c r="F19" s="15" t="s">
        <v>66</v>
      </c>
      <c r="G19" s="16">
        <v>6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5">
        <f t="shared" si="0"/>
        <v>0</v>
      </c>
      <c r="Q19" s="17">
        <f t="shared" si="1"/>
        <v>0</v>
      </c>
      <c r="R19" s="17">
        <f t="shared" si="2"/>
        <v>0</v>
      </c>
      <c r="S19" s="17">
        <f t="shared" si="3"/>
        <v>0</v>
      </c>
      <c r="T19" s="17">
        <f t="shared" si="4"/>
        <v>0</v>
      </c>
      <c r="U19" s="17">
        <f t="shared" si="5"/>
        <v>0</v>
      </c>
      <c r="V19" s="17">
        <f t="shared" si="6"/>
        <v>0</v>
      </c>
      <c r="W19" s="18">
        <f t="shared" si="7"/>
        <v>0</v>
      </c>
      <c r="X19" s="5">
        <f t="shared" si="8"/>
        <v>0</v>
      </c>
      <c r="AA19" s="19">
        <v>0</v>
      </c>
      <c r="AB19" s="20">
        <v>0</v>
      </c>
    </row>
    <row r="20" spans="1:28" ht="48">
      <c r="A20" s="14">
        <v>100</v>
      </c>
      <c r="B20" s="1" t="s">
        <v>67</v>
      </c>
      <c r="C20" s="1" t="s">
        <v>39</v>
      </c>
      <c r="D20" s="3" t="s">
        <v>77</v>
      </c>
      <c r="F20" s="15" t="s">
        <v>66</v>
      </c>
      <c r="G20" s="16">
        <v>1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5">
        <f t="shared" si="0"/>
        <v>0</v>
      </c>
      <c r="Q20" s="17">
        <f t="shared" si="1"/>
        <v>0</v>
      </c>
      <c r="R20" s="17">
        <f t="shared" si="2"/>
        <v>0</v>
      </c>
      <c r="S20" s="17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8">
        <f t="shared" si="7"/>
        <v>0</v>
      </c>
      <c r="X20" s="5">
        <f t="shared" si="8"/>
        <v>0</v>
      </c>
      <c r="AA20" s="19">
        <v>0</v>
      </c>
      <c r="AB20" s="20">
        <v>0</v>
      </c>
    </row>
    <row r="21" spans="1:28" ht="36">
      <c r="A21" s="14">
        <v>110</v>
      </c>
      <c r="B21" s="1" t="s">
        <v>67</v>
      </c>
      <c r="C21" s="1" t="s">
        <v>39</v>
      </c>
      <c r="D21" s="3" t="s">
        <v>78</v>
      </c>
      <c r="F21" s="15" t="s">
        <v>66</v>
      </c>
      <c r="G21" s="16">
        <v>1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5">
        <f t="shared" si="0"/>
        <v>0</v>
      </c>
      <c r="Q21" s="17">
        <f t="shared" si="1"/>
        <v>0</v>
      </c>
      <c r="R21" s="17">
        <f t="shared" si="2"/>
        <v>0</v>
      </c>
      <c r="S21" s="17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8">
        <f t="shared" si="7"/>
        <v>0</v>
      </c>
      <c r="X21" s="5">
        <f t="shared" si="8"/>
        <v>0</v>
      </c>
      <c r="AA21" s="19">
        <v>0</v>
      </c>
      <c r="AB21" s="20">
        <v>0</v>
      </c>
    </row>
    <row r="22" spans="1:28" ht="12.75">
      <c r="F22" s="29" t="s">
        <v>79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1">
        <f t="shared" ref="Q22:X22" si="9">SUM(Q11:Q21)</f>
        <v>0</v>
      </c>
      <c r="R22" s="21">
        <f t="shared" si="9"/>
        <v>0</v>
      </c>
      <c r="S22" s="21">
        <f t="shared" si="9"/>
        <v>0</v>
      </c>
      <c r="T22" s="21">
        <f t="shared" si="9"/>
        <v>0</v>
      </c>
      <c r="U22" s="21">
        <f t="shared" si="9"/>
        <v>0</v>
      </c>
      <c r="V22" s="21">
        <f t="shared" si="9"/>
        <v>0</v>
      </c>
      <c r="W22" s="22">
        <f t="shared" si="9"/>
        <v>0</v>
      </c>
      <c r="X22" s="23">
        <f t="shared" si="9"/>
        <v>0</v>
      </c>
      <c r="AB22" s="24">
        <v>0</v>
      </c>
    </row>
    <row r="24" spans="1:28" ht="12.75">
      <c r="A24" s="29" t="s">
        <v>80</v>
      </c>
      <c r="B24" s="27"/>
      <c r="C24" s="30" t="s">
        <v>81</v>
      </c>
      <c r="D24" s="27"/>
      <c r="E24" s="27"/>
    </row>
    <row r="25" spans="1:28" ht="48">
      <c r="A25" s="14">
        <v>120</v>
      </c>
      <c r="B25" s="1" t="s">
        <v>82</v>
      </c>
      <c r="C25" s="1" t="s">
        <v>39</v>
      </c>
      <c r="D25" s="3" t="s">
        <v>83</v>
      </c>
      <c r="F25" s="15" t="s">
        <v>69</v>
      </c>
      <c r="G25" s="16">
        <v>259.22500000000002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5">
        <f t="shared" ref="O25:O35" si="10">SUM(I25:N25)</f>
        <v>0</v>
      </c>
      <c r="Q25" s="17">
        <f t="shared" ref="Q25:Q35" si="11">G25*I25</f>
        <v>0</v>
      </c>
      <c r="R25" s="17">
        <f t="shared" ref="R25:R35" si="12">G25*J25</f>
        <v>0</v>
      </c>
      <c r="S25" s="17">
        <f t="shared" ref="S25:S35" si="13">G25*K25</f>
        <v>0</v>
      </c>
      <c r="T25" s="17">
        <f t="shared" ref="T25:T35" si="14">G25*L25</f>
        <v>0</v>
      </c>
      <c r="U25" s="17">
        <f t="shared" ref="U25:U35" si="15">G25*M25</f>
        <v>0</v>
      </c>
      <c r="V25" s="17">
        <f t="shared" ref="V25:V35" si="16">G25*N25</f>
        <v>0</v>
      </c>
      <c r="W25" s="18">
        <f t="shared" ref="W25:W35" si="17">G25*O25</f>
        <v>0</v>
      </c>
      <c r="X25" s="5">
        <f t="shared" ref="X25:X35" si="18">ROUND(W25,2)</f>
        <v>0</v>
      </c>
      <c r="AA25" s="19">
        <v>0</v>
      </c>
      <c r="AB25" s="20">
        <v>0</v>
      </c>
    </row>
    <row r="26" spans="1:28" ht="36">
      <c r="A26" s="14">
        <v>130</v>
      </c>
      <c r="B26" s="1" t="s">
        <v>84</v>
      </c>
      <c r="C26" s="1" t="s">
        <v>39</v>
      </c>
      <c r="D26" s="3" t="s">
        <v>85</v>
      </c>
      <c r="F26" s="15" t="s">
        <v>69</v>
      </c>
      <c r="G26" s="16">
        <v>45.746000000000002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5">
        <f t="shared" si="10"/>
        <v>0</v>
      </c>
      <c r="Q26" s="17">
        <f t="shared" si="11"/>
        <v>0</v>
      </c>
      <c r="R26" s="17">
        <f t="shared" si="12"/>
        <v>0</v>
      </c>
      <c r="S26" s="17">
        <f t="shared" si="13"/>
        <v>0</v>
      </c>
      <c r="T26" s="17">
        <f t="shared" si="14"/>
        <v>0</v>
      </c>
      <c r="U26" s="17">
        <f t="shared" si="15"/>
        <v>0</v>
      </c>
      <c r="V26" s="17">
        <f t="shared" si="16"/>
        <v>0</v>
      </c>
      <c r="W26" s="18">
        <f t="shared" si="17"/>
        <v>0</v>
      </c>
      <c r="X26" s="5">
        <f t="shared" si="18"/>
        <v>0</v>
      </c>
      <c r="AA26" s="19">
        <v>0</v>
      </c>
      <c r="AB26" s="20">
        <v>0</v>
      </c>
    </row>
    <row r="27" spans="1:28" ht="36">
      <c r="A27" s="14">
        <v>140</v>
      </c>
      <c r="B27" s="1" t="s">
        <v>86</v>
      </c>
      <c r="C27" s="1" t="s">
        <v>39</v>
      </c>
      <c r="D27" s="3" t="s">
        <v>87</v>
      </c>
      <c r="F27" s="15" t="s">
        <v>69</v>
      </c>
      <c r="G27" s="16">
        <v>45.746000000000002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5">
        <f t="shared" si="10"/>
        <v>0</v>
      </c>
      <c r="Q27" s="17">
        <f t="shared" si="11"/>
        <v>0</v>
      </c>
      <c r="R27" s="17">
        <f t="shared" si="12"/>
        <v>0</v>
      </c>
      <c r="S27" s="17">
        <f t="shared" si="13"/>
        <v>0</v>
      </c>
      <c r="T27" s="17">
        <f t="shared" si="14"/>
        <v>0</v>
      </c>
      <c r="U27" s="17">
        <f t="shared" si="15"/>
        <v>0</v>
      </c>
      <c r="V27" s="17">
        <f t="shared" si="16"/>
        <v>0</v>
      </c>
      <c r="W27" s="18">
        <f t="shared" si="17"/>
        <v>0</v>
      </c>
      <c r="X27" s="5">
        <f t="shared" si="18"/>
        <v>0</v>
      </c>
      <c r="AA27" s="19">
        <v>0</v>
      </c>
      <c r="AB27" s="20">
        <v>0</v>
      </c>
    </row>
    <row r="28" spans="1:28" ht="36">
      <c r="A28" s="14">
        <v>150</v>
      </c>
      <c r="B28" s="1" t="s">
        <v>88</v>
      </c>
      <c r="C28" s="1" t="s">
        <v>39</v>
      </c>
      <c r="D28" s="3" t="s">
        <v>89</v>
      </c>
      <c r="F28" s="15" t="s">
        <v>69</v>
      </c>
      <c r="G28" s="16">
        <v>304.97000000000003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5">
        <f t="shared" si="10"/>
        <v>0</v>
      </c>
      <c r="Q28" s="17">
        <f t="shared" si="11"/>
        <v>0</v>
      </c>
      <c r="R28" s="17">
        <f t="shared" si="12"/>
        <v>0</v>
      </c>
      <c r="S28" s="17">
        <f t="shared" si="13"/>
        <v>0</v>
      </c>
      <c r="T28" s="17">
        <f t="shared" si="14"/>
        <v>0</v>
      </c>
      <c r="U28" s="17">
        <f t="shared" si="15"/>
        <v>0</v>
      </c>
      <c r="V28" s="17">
        <f t="shared" si="16"/>
        <v>0</v>
      </c>
      <c r="W28" s="18">
        <f t="shared" si="17"/>
        <v>0</v>
      </c>
      <c r="X28" s="5">
        <f t="shared" si="18"/>
        <v>0</v>
      </c>
      <c r="AA28" s="19">
        <v>0</v>
      </c>
      <c r="AB28" s="20">
        <v>0</v>
      </c>
    </row>
    <row r="29" spans="1:28" ht="24">
      <c r="A29" s="14">
        <v>160</v>
      </c>
      <c r="B29" s="1" t="s">
        <v>90</v>
      </c>
      <c r="C29" s="1" t="s">
        <v>39</v>
      </c>
      <c r="D29" s="3" t="s">
        <v>91</v>
      </c>
      <c r="F29" s="15" t="s">
        <v>69</v>
      </c>
      <c r="G29" s="16">
        <v>142.13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5">
        <f t="shared" si="10"/>
        <v>0</v>
      </c>
      <c r="Q29" s="17">
        <f t="shared" si="11"/>
        <v>0</v>
      </c>
      <c r="R29" s="17">
        <f t="shared" si="12"/>
        <v>0</v>
      </c>
      <c r="S29" s="17">
        <f t="shared" si="13"/>
        <v>0</v>
      </c>
      <c r="T29" s="17">
        <f t="shared" si="14"/>
        <v>0</v>
      </c>
      <c r="U29" s="17">
        <f t="shared" si="15"/>
        <v>0</v>
      </c>
      <c r="V29" s="17">
        <f t="shared" si="16"/>
        <v>0</v>
      </c>
      <c r="W29" s="18">
        <f t="shared" si="17"/>
        <v>0</v>
      </c>
      <c r="X29" s="5">
        <f t="shared" si="18"/>
        <v>0</v>
      </c>
      <c r="AA29" s="19">
        <v>0</v>
      </c>
      <c r="AB29" s="20">
        <v>0</v>
      </c>
    </row>
    <row r="30" spans="1:28" ht="24">
      <c r="A30" s="14">
        <v>170</v>
      </c>
      <c r="B30" s="1" t="s">
        <v>92</v>
      </c>
      <c r="C30" s="1" t="s">
        <v>39</v>
      </c>
      <c r="D30" s="3" t="s">
        <v>93</v>
      </c>
      <c r="F30" s="15" t="s">
        <v>69</v>
      </c>
      <c r="G30" s="16">
        <v>111.04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5">
        <f t="shared" si="10"/>
        <v>0</v>
      </c>
      <c r="Q30" s="17">
        <f t="shared" si="11"/>
        <v>0</v>
      </c>
      <c r="R30" s="17">
        <f t="shared" si="12"/>
        <v>0</v>
      </c>
      <c r="S30" s="17">
        <f t="shared" si="13"/>
        <v>0</v>
      </c>
      <c r="T30" s="17">
        <f t="shared" si="14"/>
        <v>0</v>
      </c>
      <c r="U30" s="17">
        <f t="shared" si="15"/>
        <v>0</v>
      </c>
      <c r="V30" s="17">
        <f t="shared" si="16"/>
        <v>0</v>
      </c>
      <c r="W30" s="18">
        <f t="shared" si="17"/>
        <v>0</v>
      </c>
      <c r="X30" s="5">
        <f t="shared" si="18"/>
        <v>0</v>
      </c>
      <c r="AA30" s="19">
        <v>0</v>
      </c>
      <c r="AB30" s="20">
        <v>0</v>
      </c>
    </row>
    <row r="31" spans="1:28" ht="24">
      <c r="A31" s="14">
        <v>180</v>
      </c>
      <c r="B31" s="1" t="s">
        <v>67</v>
      </c>
      <c r="C31" s="1" t="s">
        <v>39</v>
      </c>
      <c r="D31" s="3" t="s">
        <v>94</v>
      </c>
      <c r="F31" s="15" t="s">
        <v>69</v>
      </c>
      <c r="G31" s="16">
        <v>253.17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5">
        <f t="shared" si="10"/>
        <v>0</v>
      </c>
      <c r="Q31" s="17">
        <f t="shared" si="11"/>
        <v>0</v>
      </c>
      <c r="R31" s="17">
        <f t="shared" si="12"/>
        <v>0</v>
      </c>
      <c r="S31" s="17">
        <f t="shared" si="13"/>
        <v>0</v>
      </c>
      <c r="T31" s="17">
        <f t="shared" si="14"/>
        <v>0</v>
      </c>
      <c r="U31" s="17">
        <f t="shared" si="15"/>
        <v>0</v>
      </c>
      <c r="V31" s="17">
        <f t="shared" si="16"/>
        <v>0</v>
      </c>
      <c r="W31" s="18">
        <f t="shared" si="17"/>
        <v>0</v>
      </c>
      <c r="X31" s="5">
        <f t="shared" si="18"/>
        <v>0</v>
      </c>
      <c r="AA31" s="19">
        <v>0</v>
      </c>
      <c r="AB31" s="20">
        <v>0</v>
      </c>
    </row>
    <row r="32" spans="1:28" ht="24">
      <c r="A32" s="14">
        <v>190</v>
      </c>
      <c r="B32" s="1" t="s">
        <v>95</v>
      </c>
      <c r="C32" s="1" t="s">
        <v>39</v>
      </c>
      <c r="D32" s="3" t="s">
        <v>96</v>
      </c>
      <c r="F32" s="15" t="s">
        <v>63</v>
      </c>
      <c r="G32" s="16">
        <v>2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5">
        <f t="shared" si="10"/>
        <v>0</v>
      </c>
      <c r="Q32" s="17">
        <f t="shared" si="11"/>
        <v>0</v>
      </c>
      <c r="R32" s="17">
        <f t="shared" si="12"/>
        <v>0</v>
      </c>
      <c r="S32" s="17">
        <f t="shared" si="13"/>
        <v>0</v>
      </c>
      <c r="T32" s="17">
        <f t="shared" si="14"/>
        <v>0</v>
      </c>
      <c r="U32" s="17">
        <f t="shared" si="15"/>
        <v>0</v>
      </c>
      <c r="V32" s="17">
        <f t="shared" si="16"/>
        <v>0</v>
      </c>
      <c r="W32" s="18">
        <f t="shared" si="17"/>
        <v>0</v>
      </c>
      <c r="X32" s="5">
        <f t="shared" si="18"/>
        <v>0</v>
      </c>
      <c r="AA32" s="19">
        <v>0</v>
      </c>
      <c r="AB32" s="20">
        <v>0</v>
      </c>
    </row>
    <row r="33" spans="1:28" ht="24">
      <c r="A33" s="14">
        <v>200</v>
      </c>
      <c r="B33" s="1" t="s">
        <v>97</v>
      </c>
      <c r="C33" s="1" t="s">
        <v>39</v>
      </c>
      <c r="D33" s="3" t="s">
        <v>98</v>
      </c>
      <c r="F33" s="15" t="s">
        <v>63</v>
      </c>
      <c r="G33" s="16">
        <v>2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5">
        <f t="shared" si="10"/>
        <v>0</v>
      </c>
      <c r="Q33" s="17">
        <f t="shared" si="11"/>
        <v>0</v>
      </c>
      <c r="R33" s="17">
        <f t="shared" si="12"/>
        <v>0</v>
      </c>
      <c r="S33" s="17">
        <f t="shared" si="13"/>
        <v>0</v>
      </c>
      <c r="T33" s="17">
        <f t="shared" si="14"/>
        <v>0</v>
      </c>
      <c r="U33" s="17">
        <f t="shared" si="15"/>
        <v>0</v>
      </c>
      <c r="V33" s="17">
        <f t="shared" si="16"/>
        <v>0</v>
      </c>
      <c r="W33" s="18">
        <f t="shared" si="17"/>
        <v>0</v>
      </c>
      <c r="X33" s="5">
        <f t="shared" si="18"/>
        <v>0</v>
      </c>
      <c r="AA33" s="19">
        <v>0</v>
      </c>
      <c r="AB33" s="20">
        <v>0</v>
      </c>
    </row>
    <row r="34" spans="1:28" ht="24">
      <c r="A34" s="14">
        <v>210</v>
      </c>
      <c r="B34" s="1" t="s">
        <v>99</v>
      </c>
      <c r="C34" s="1" t="s">
        <v>39</v>
      </c>
      <c r="D34" s="3" t="s">
        <v>100</v>
      </c>
      <c r="F34" s="15" t="s">
        <v>63</v>
      </c>
      <c r="G34" s="16">
        <v>2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5">
        <f t="shared" si="10"/>
        <v>0</v>
      </c>
      <c r="Q34" s="17">
        <f t="shared" si="11"/>
        <v>0</v>
      </c>
      <c r="R34" s="17">
        <f t="shared" si="12"/>
        <v>0</v>
      </c>
      <c r="S34" s="17">
        <f t="shared" si="13"/>
        <v>0</v>
      </c>
      <c r="T34" s="17">
        <f t="shared" si="14"/>
        <v>0</v>
      </c>
      <c r="U34" s="17">
        <f t="shared" si="15"/>
        <v>0</v>
      </c>
      <c r="V34" s="17">
        <f t="shared" si="16"/>
        <v>0</v>
      </c>
      <c r="W34" s="18">
        <f t="shared" si="17"/>
        <v>0</v>
      </c>
      <c r="X34" s="5">
        <f t="shared" si="18"/>
        <v>0</v>
      </c>
      <c r="AA34" s="19">
        <v>0</v>
      </c>
      <c r="AB34" s="20">
        <v>0</v>
      </c>
    </row>
    <row r="35" spans="1:28" ht="24">
      <c r="A35" s="14">
        <v>220</v>
      </c>
      <c r="B35" s="1" t="s">
        <v>101</v>
      </c>
      <c r="C35" s="1" t="s">
        <v>39</v>
      </c>
      <c r="D35" s="3" t="s">
        <v>102</v>
      </c>
      <c r="F35" s="15" t="s">
        <v>63</v>
      </c>
      <c r="G35" s="16">
        <v>2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5">
        <f t="shared" si="10"/>
        <v>0</v>
      </c>
      <c r="Q35" s="17">
        <f t="shared" si="11"/>
        <v>0</v>
      </c>
      <c r="R35" s="17">
        <f t="shared" si="12"/>
        <v>0</v>
      </c>
      <c r="S35" s="17">
        <f t="shared" si="13"/>
        <v>0</v>
      </c>
      <c r="T35" s="17">
        <f t="shared" si="14"/>
        <v>0</v>
      </c>
      <c r="U35" s="17">
        <f t="shared" si="15"/>
        <v>0</v>
      </c>
      <c r="V35" s="17">
        <f t="shared" si="16"/>
        <v>0</v>
      </c>
      <c r="W35" s="18">
        <f t="shared" si="17"/>
        <v>0</v>
      </c>
      <c r="X35" s="5">
        <f t="shared" si="18"/>
        <v>0</v>
      </c>
      <c r="AA35" s="19">
        <v>0</v>
      </c>
      <c r="AB35" s="20">
        <v>0</v>
      </c>
    </row>
    <row r="36" spans="1:28" ht="12.75">
      <c r="F36" s="29" t="s">
        <v>79</v>
      </c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1">
        <f t="shared" ref="Q36:X36" si="19">SUM(Q25:Q35)</f>
        <v>0</v>
      </c>
      <c r="R36" s="21">
        <f t="shared" si="19"/>
        <v>0</v>
      </c>
      <c r="S36" s="21">
        <f t="shared" si="19"/>
        <v>0</v>
      </c>
      <c r="T36" s="21">
        <f t="shared" si="19"/>
        <v>0</v>
      </c>
      <c r="U36" s="21">
        <f t="shared" si="19"/>
        <v>0</v>
      </c>
      <c r="V36" s="21">
        <f t="shared" si="19"/>
        <v>0</v>
      </c>
      <c r="W36" s="22">
        <f t="shared" si="19"/>
        <v>0</v>
      </c>
      <c r="X36" s="23">
        <f t="shared" si="19"/>
        <v>0</v>
      </c>
      <c r="AB36" s="24">
        <v>0</v>
      </c>
    </row>
    <row r="38" spans="1:28" ht="12.75">
      <c r="A38" s="29" t="s">
        <v>103</v>
      </c>
      <c r="B38" s="27"/>
      <c r="C38" s="30" t="s">
        <v>104</v>
      </c>
      <c r="D38" s="27"/>
      <c r="E38" s="27"/>
    </row>
    <row r="39" spans="1:28" ht="48">
      <c r="A39" s="14">
        <v>230</v>
      </c>
      <c r="B39" s="1" t="s">
        <v>67</v>
      </c>
      <c r="C39" s="1" t="s">
        <v>39</v>
      </c>
      <c r="D39" s="3" t="s">
        <v>105</v>
      </c>
      <c r="F39" s="15" t="s">
        <v>69</v>
      </c>
      <c r="G39" s="16">
        <v>333.95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5">
        <f>SUM(I39:N39)</f>
        <v>0</v>
      </c>
      <c r="Q39" s="17">
        <f>G39*I39</f>
        <v>0</v>
      </c>
      <c r="R39" s="17">
        <f>G39*J39</f>
        <v>0</v>
      </c>
      <c r="S39" s="17">
        <f>G39*K39</f>
        <v>0</v>
      </c>
      <c r="T39" s="17">
        <f>G39*L39</f>
        <v>0</v>
      </c>
      <c r="U39" s="17">
        <f>G39*M39</f>
        <v>0</v>
      </c>
      <c r="V39" s="17">
        <f>G39*N39</f>
        <v>0</v>
      </c>
      <c r="W39" s="18">
        <f>G39*O39</f>
        <v>0</v>
      </c>
      <c r="X39" s="5">
        <f>ROUND(W39,2)</f>
        <v>0</v>
      </c>
      <c r="AA39" s="19">
        <v>0</v>
      </c>
      <c r="AB39" s="20">
        <v>0</v>
      </c>
    </row>
    <row r="40" spans="1:28" ht="12.75">
      <c r="F40" s="29" t="s">
        <v>79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1">
        <f t="shared" ref="Q40:X40" si="20">SUM(Q39)</f>
        <v>0</v>
      </c>
      <c r="R40" s="21">
        <f t="shared" si="20"/>
        <v>0</v>
      </c>
      <c r="S40" s="21">
        <f t="shared" si="20"/>
        <v>0</v>
      </c>
      <c r="T40" s="21">
        <f t="shared" si="20"/>
        <v>0</v>
      </c>
      <c r="U40" s="21">
        <f t="shared" si="20"/>
        <v>0</v>
      </c>
      <c r="V40" s="21">
        <f t="shared" si="20"/>
        <v>0</v>
      </c>
      <c r="W40" s="22">
        <f t="shared" si="20"/>
        <v>0</v>
      </c>
      <c r="X40" s="23">
        <f t="shared" si="20"/>
        <v>0</v>
      </c>
      <c r="AB40" s="24">
        <v>0</v>
      </c>
    </row>
    <row r="42" spans="1:28" ht="12.75">
      <c r="A42" s="29" t="s">
        <v>106</v>
      </c>
      <c r="B42" s="27"/>
      <c r="C42" s="30" t="s">
        <v>107</v>
      </c>
      <c r="D42" s="27"/>
      <c r="E42" s="27"/>
    </row>
    <row r="43" spans="1:28" ht="24">
      <c r="A43" s="14">
        <v>240</v>
      </c>
      <c r="B43" s="1" t="s">
        <v>108</v>
      </c>
      <c r="C43" s="1" t="s">
        <v>39</v>
      </c>
      <c r="D43" s="3" t="s">
        <v>109</v>
      </c>
      <c r="F43" s="15" t="s">
        <v>58</v>
      </c>
      <c r="G43" s="16">
        <v>10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5">
        <f>SUM(I43:N43)</f>
        <v>0</v>
      </c>
      <c r="Q43" s="17">
        <f>G43*I43</f>
        <v>0</v>
      </c>
      <c r="R43" s="17">
        <f>G43*J43</f>
        <v>0</v>
      </c>
      <c r="S43" s="17">
        <f>G43*K43</f>
        <v>0</v>
      </c>
      <c r="T43" s="17">
        <f>G43*L43</f>
        <v>0</v>
      </c>
      <c r="U43" s="17">
        <f>G43*M43</f>
        <v>0</v>
      </c>
      <c r="V43" s="17">
        <f>G43*N43</f>
        <v>0</v>
      </c>
      <c r="W43" s="18">
        <f>G43*O43</f>
        <v>0</v>
      </c>
      <c r="X43" s="5">
        <f>ROUND(W43,2)</f>
        <v>0</v>
      </c>
      <c r="AA43" s="19">
        <v>0</v>
      </c>
      <c r="AB43" s="20">
        <v>0</v>
      </c>
    </row>
    <row r="44" spans="1:28" ht="24">
      <c r="A44" s="14">
        <v>250</v>
      </c>
      <c r="B44" s="1" t="s">
        <v>110</v>
      </c>
      <c r="C44" s="1" t="s">
        <v>39</v>
      </c>
      <c r="D44" s="3" t="s">
        <v>111</v>
      </c>
      <c r="F44" s="15" t="s">
        <v>66</v>
      </c>
      <c r="G44" s="16">
        <v>1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5">
        <f>SUM(I44:N44)</f>
        <v>0</v>
      </c>
      <c r="Q44" s="17">
        <f>G44*I44</f>
        <v>0</v>
      </c>
      <c r="R44" s="17">
        <f>G44*J44</f>
        <v>0</v>
      </c>
      <c r="S44" s="17">
        <f>G44*K44</f>
        <v>0</v>
      </c>
      <c r="T44" s="17">
        <f>G44*L44</f>
        <v>0</v>
      </c>
      <c r="U44" s="17">
        <f>G44*M44</f>
        <v>0</v>
      </c>
      <c r="V44" s="17">
        <f>G44*N44</f>
        <v>0</v>
      </c>
      <c r="W44" s="18">
        <f>G44*O44</f>
        <v>0</v>
      </c>
      <c r="X44" s="5">
        <f>ROUND(W44,2)</f>
        <v>0</v>
      </c>
      <c r="AA44" s="19">
        <v>0</v>
      </c>
      <c r="AB44" s="20">
        <v>0</v>
      </c>
    </row>
    <row r="45" spans="1:28">
      <c r="A45" s="14">
        <v>260</v>
      </c>
      <c r="B45" s="1" t="s">
        <v>112</v>
      </c>
      <c r="C45" s="1" t="s">
        <v>39</v>
      </c>
      <c r="D45" s="3" t="s">
        <v>113</v>
      </c>
      <c r="F45" s="15" t="s">
        <v>66</v>
      </c>
      <c r="G45" s="16">
        <v>1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5">
        <f>SUM(I45:N45)</f>
        <v>0</v>
      </c>
      <c r="Q45" s="17">
        <f>G45*I45</f>
        <v>0</v>
      </c>
      <c r="R45" s="17">
        <f>G45*J45</f>
        <v>0</v>
      </c>
      <c r="S45" s="17">
        <f>G45*K45</f>
        <v>0</v>
      </c>
      <c r="T45" s="17">
        <f>G45*L45</f>
        <v>0</v>
      </c>
      <c r="U45" s="17">
        <f>G45*M45</f>
        <v>0</v>
      </c>
      <c r="V45" s="17">
        <f>G45*N45</f>
        <v>0</v>
      </c>
      <c r="W45" s="18">
        <f>G45*O45</f>
        <v>0</v>
      </c>
      <c r="X45" s="5">
        <f>ROUND(W45,2)</f>
        <v>0</v>
      </c>
      <c r="AA45" s="19">
        <v>0</v>
      </c>
      <c r="AB45" s="20">
        <v>0</v>
      </c>
    </row>
    <row r="46" spans="1:28" ht="24">
      <c r="A46" s="14">
        <v>270</v>
      </c>
      <c r="B46" s="1" t="s">
        <v>114</v>
      </c>
      <c r="C46" s="1" t="s">
        <v>39</v>
      </c>
      <c r="D46" s="3" t="s">
        <v>115</v>
      </c>
      <c r="F46" s="15" t="s">
        <v>116</v>
      </c>
      <c r="G46" s="16">
        <v>10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5">
        <f>SUM(I46:N46)</f>
        <v>0</v>
      </c>
      <c r="Q46" s="17">
        <f>G46*I46</f>
        <v>0</v>
      </c>
      <c r="R46" s="17">
        <f>G46*J46</f>
        <v>0</v>
      </c>
      <c r="S46" s="17">
        <f>G46*K46</f>
        <v>0</v>
      </c>
      <c r="T46" s="17">
        <f>G46*L46</f>
        <v>0</v>
      </c>
      <c r="U46" s="17">
        <f>G46*M46</f>
        <v>0</v>
      </c>
      <c r="V46" s="17">
        <f>G46*N46</f>
        <v>0</v>
      </c>
      <c r="W46" s="18">
        <f>G46*O46</f>
        <v>0</v>
      </c>
      <c r="X46" s="5">
        <f>ROUND(W46,2)</f>
        <v>0</v>
      </c>
      <c r="AA46" s="19">
        <v>0</v>
      </c>
      <c r="AB46" s="20">
        <v>0</v>
      </c>
    </row>
    <row r="47" spans="1:28" ht="12.75">
      <c r="F47" s="29" t="s">
        <v>79</v>
      </c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1">
        <f t="shared" ref="Q47:X47" si="21">SUM(Q43:Q46)</f>
        <v>0</v>
      </c>
      <c r="R47" s="21">
        <f t="shared" si="21"/>
        <v>0</v>
      </c>
      <c r="S47" s="21">
        <f t="shared" si="21"/>
        <v>0</v>
      </c>
      <c r="T47" s="21">
        <f t="shared" si="21"/>
        <v>0</v>
      </c>
      <c r="U47" s="21">
        <f t="shared" si="21"/>
        <v>0</v>
      </c>
      <c r="V47" s="21">
        <f t="shared" si="21"/>
        <v>0</v>
      </c>
      <c r="W47" s="22">
        <f t="shared" si="21"/>
        <v>0</v>
      </c>
      <c r="X47" s="23">
        <f t="shared" si="21"/>
        <v>0</v>
      </c>
      <c r="AB47" s="24">
        <v>0</v>
      </c>
    </row>
    <row r="49" spans="1:28" ht="12.75">
      <c r="A49" s="29" t="s">
        <v>117</v>
      </c>
      <c r="B49" s="27"/>
      <c r="C49" s="30" t="s">
        <v>118</v>
      </c>
      <c r="D49" s="27"/>
      <c r="E49" s="27"/>
    </row>
    <row r="50" spans="1:28">
      <c r="A50" s="14">
        <v>280</v>
      </c>
      <c r="B50" s="1" t="s">
        <v>119</v>
      </c>
      <c r="C50" s="1" t="s">
        <v>39</v>
      </c>
      <c r="D50" s="3" t="s">
        <v>120</v>
      </c>
      <c r="F50" s="15" t="s">
        <v>69</v>
      </c>
      <c r="G50" s="16">
        <v>40.19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5">
        <f t="shared" ref="O50:O64" si="22">SUM(I50:N50)</f>
        <v>0</v>
      </c>
      <c r="Q50" s="17">
        <f t="shared" ref="Q50:Q64" si="23">G50*I50</f>
        <v>0</v>
      </c>
      <c r="R50" s="17">
        <f t="shared" ref="R50:R64" si="24">G50*J50</f>
        <v>0</v>
      </c>
      <c r="S50" s="17">
        <f t="shared" ref="S50:S64" si="25">G50*K50</f>
        <v>0</v>
      </c>
      <c r="T50" s="17">
        <f t="shared" ref="T50:T64" si="26">G50*L50</f>
        <v>0</v>
      </c>
      <c r="U50" s="17">
        <f t="shared" ref="U50:U64" si="27">G50*M50</f>
        <v>0</v>
      </c>
      <c r="V50" s="17">
        <f t="shared" ref="V50:V64" si="28">G50*N50</f>
        <v>0</v>
      </c>
      <c r="W50" s="18">
        <f t="shared" ref="W50:W64" si="29">G50*O50</f>
        <v>0</v>
      </c>
      <c r="X50" s="5">
        <f t="shared" ref="X50:X64" si="30">ROUND(W50,2)</f>
        <v>0</v>
      </c>
      <c r="AA50" s="19">
        <v>0</v>
      </c>
      <c r="AB50" s="20">
        <v>0</v>
      </c>
    </row>
    <row r="51" spans="1:28" ht="24">
      <c r="A51" s="14">
        <v>290</v>
      </c>
      <c r="B51" s="1" t="s">
        <v>121</v>
      </c>
      <c r="C51" s="1" t="s">
        <v>39</v>
      </c>
      <c r="D51" s="3" t="s">
        <v>122</v>
      </c>
      <c r="F51" s="15" t="s">
        <v>58</v>
      </c>
      <c r="G51" s="16">
        <v>181.2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5">
        <f t="shared" si="22"/>
        <v>0</v>
      </c>
      <c r="Q51" s="17">
        <f t="shared" si="23"/>
        <v>0</v>
      </c>
      <c r="R51" s="17">
        <f t="shared" si="24"/>
        <v>0</v>
      </c>
      <c r="S51" s="17">
        <f t="shared" si="25"/>
        <v>0</v>
      </c>
      <c r="T51" s="17">
        <f t="shared" si="26"/>
        <v>0</v>
      </c>
      <c r="U51" s="17">
        <f t="shared" si="27"/>
        <v>0</v>
      </c>
      <c r="V51" s="17">
        <f t="shared" si="28"/>
        <v>0</v>
      </c>
      <c r="W51" s="18">
        <f t="shared" si="29"/>
        <v>0</v>
      </c>
      <c r="X51" s="5">
        <f t="shared" si="30"/>
        <v>0</v>
      </c>
      <c r="AA51" s="19">
        <v>0</v>
      </c>
      <c r="AB51" s="20">
        <v>0</v>
      </c>
    </row>
    <row r="52" spans="1:28" ht="24">
      <c r="A52" s="14">
        <v>300</v>
      </c>
      <c r="B52" s="1" t="s">
        <v>123</v>
      </c>
      <c r="C52" s="1" t="s">
        <v>39</v>
      </c>
      <c r="D52" s="3" t="s">
        <v>124</v>
      </c>
      <c r="F52" s="15" t="s">
        <v>58</v>
      </c>
      <c r="G52" s="16">
        <v>5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5">
        <f t="shared" si="22"/>
        <v>0</v>
      </c>
      <c r="Q52" s="17">
        <f t="shared" si="23"/>
        <v>0</v>
      </c>
      <c r="R52" s="17">
        <f t="shared" si="24"/>
        <v>0</v>
      </c>
      <c r="S52" s="17">
        <f t="shared" si="25"/>
        <v>0</v>
      </c>
      <c r="T52" s="17">
        <f t="shared" si="26"/>
        <v>0</v>
      </c>
      <c r="U52" s="17">
        <f t="shared" si="27"/>
        <v>0</v>
      </c>
      <c r="V52" s="17">
        <f t="shared" si="28"/>
        <v>0</v>
      </c>
      <c r="W52" s="18">
        <f t="shared" si="29"/>
        <v>0</v>
      </c>
      <c r="X52" s="5">
        <f t="shared" si="30"/>
        <v>0</v>
      </c>
      <c r="AA52" s="19">
        <v>0</v>
      </c>
      <c r="AB52" s="20">
        <v>0</v>
      </c>
    </row>
    <row r="53" spans="1:28" ht="84">
      <c r="A53" s="14">
        <v>310</v>
      </c>
      <c r="B53" s="1" t="s">
        <v>67</v>
      </c>
      <c r="C53" s="1" t="s">
        <v>39</v>
      </c>
      <c r="D53" s="3" t="s">
        <v>125</v>
      </c>
      <c r="F53" s="15" t="s">
        <v>66</v>
      </c>
      <c r="G53" s="16">
        <v>1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5">
        <f t="shared" si="22"/>
        <v>0</v>
      </c>
      <c r="Q53" s="17">
        <f t="shared" si="23"/>
        <v>0</v>
      </c>
      <c r="R53" s="17">
        <f t="shared" si="24"/>
        <v>0</v>
      </c>
      <c r="S53" s="17">
        <f t="shared" si="25"/>
        <v>0</v>
      </c>
      <c r="T53" s="17">
        <f t="shared" si="26"/>
        <v>0</v>
      </c>
      <c r="U53" s="17">
        <f t="shared" si="27"/>
        <v>0</v>
      </c>
      <c r="V53" s="17">
        <f t="shared" si="28"/>
        <v>0</v>
      </c>
      <c r="W53" s="18">
        <f t="shared" si="29"/>
        <v>0</v>
      </c>
      <c r="X53" s="5">
        <f t="shared" si="30"/>
        <v>0</v>
      </c>
      <c r="AA53" s="19">
        <v>0</v>
      </c>
      <c r="AB53" s="20">
        <v>0</v>
      </c>
    </row>
    <row r="54" spans="1:28" ht="84">
      <c r="A54" s="14">
        <v>320</v>
      </c>
      <c r="B54" s="1" t="s">
        <v>67</v>
      </c>
      <c r="C54" s="1" t="s">
        <v>39</v>
      </c>
      <c r="D54" s="3" t="s">
        <v>126</v>
      </c>
      <c r="F54" s="15" t="s">
        <v>66</v>
      </c>
      <c r="G54" s="16">
        <v>1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5">
        <f t="shared" si="22"/>
        <v>0</v>
      </c>
      <c r="Q54" s="17">
        <f t="shared" si="23"/>
        <v>0</v>
      </c>
      <c r="R54" s="17">
        <f t="shared" si="24"/>
        <v>0</v>
      </c>
      <c r="S54" s="17">
        <f t="shared" si="25"/>
        <v>0</v>
      </c>
      <c r="T54" s="17">
        <f t="shared" si="26"/>
        <v>0</v>
      </c>
      <c r="U54" s="17">
        <f t="shared" si="27"/>
        <v>0</v>
      </c>
      <c r="V54" s="17">
        <f t="shared" si="28"/>
        <v>0</v>
      </c>
      <c r="W54" s="18">
        <f t="shared" si="29"/>
        <v>0</v>
      </c>
      <c r="X54" s="5">
        <f t="shared" si="30"/>
        <v>0</v>
      </c>
      <c r="AA54" s="19">
        <v>0</v>
      </c>
      <c r="AB54" s="20">
        <v>0</v>
      </c>
    </row>
    <row r="55" spans="1:28" ht="84">
      <c r="A55" s="14">
        <v>330</v>
      </c>
      <c r="B55" s="1" t="s">
        <v>67</v>
      </c>
      <c r="C55" s="1" t="s">
        <v>39</v>
      </c>
      <c r="D55" s="3" t="s">
        <v>127</v>
      </c>
      <c r="F55" s="15" t="s">
        <v>66</v>
      </c>
      <c r="G55" s="16">
        <v>1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5">
        <f t="shared" si="22"/>
        <v>0</v>
      </c>
      <c r="Q55" s="17">
        <f t="shared" si="23"/>
        <v>0</v>
      </c>
      <c r="R55" s="17">
        <f t="shared" si="24"/>
        <v>0</v>
      </c>
      <c r="S55" s="17">
        <f t="shared" si="25"/>
        <v>0</v>
      </c>
      <c r="T55" s="17">
        <f t="shared" si="26"/>
        <v>0</v>
      </c>
      <c r="U55" s="17">
        <f t="shared" si="27"/>
        <v>0</v>
      </c>
      <c r="V55" s="17">
        <f t="shared" si="28"/>
        <v>0</v>
      </c>
      <c r="W55" s="18">
        <f t="shared" si="29"/>
        <v>0</v>
      </c>
      <c r="X55" s="5">
        <f t="shared" si="30"/>
        <v>0</v>
      </c>
      <c r="AA55" s="19">
        <v>0</v>
      </c>
      <c r="AB55" s="20">
        <v>0</v>
      </c>
    </row>
    <row r="56" spans="1:28" ht="84">
      <c r="A56" s="14">
        <v>340</v>
      </c>
      <c r="B56" s="1" t="s">
        <v>67</v>
      </c>
      <c r="C56" s="1" t="s">
        <v>39</v>
      </c>
      <c r="D56" s="3" t="s">
        <v>128</v>
      </c>
      <c r="F56" s="15" t="s">
        <v>66</v>
      </c>
      <c r="G56" s="16">
        <v>1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5">
        <f t="shared" si="22"/>
        <v>0</v>
      </c>
      <c r="Q56" s="17">
        <f t="shared" si="23"/>
        <v>0</v>
      </c>
      <c r="R56" s="17">
        <f t="shared" si="24"/>
        <v>0</v>
      </c>
      <c r="S56" s="17">
        <f t="shared" si="25"/>
        <v>0</v>
      </c>
      <c r="T56" s="17">
        <f t="shared" si="26"/>
        <v>0</v>
      </c>
      <c r="U56" s="17">
        <f t="shared" si="27"/>
        <v>0</v>
      </c>
      <c r="V56" s="17">
        <f t="shared" si="28"/>
        <v>0</v>
      </c>
      <c r="W56" s="18">
        <f t="shared" si="29"/>
        <v>0</v>
      </c>
      <c r="X56" s="5">
        <f t="shared" si="30"/>
        <v>0</v>
      </c>
      <c r="AA56" s="19">
        <v>0</v>
      </c>
      <c r="AB56" s="20">
        <v>0</v>
      </c>
    </row>
    <row r="57" spans="1:28" ht="84">
      <c r="A57" s="14">
        <v>350</v>
      </c>
      <c r="B57" s="1" t="s">
        <v>67</v>
      </c>
      <c r="C57" s="1" t="s">
        <v>39</v>
      </c>
      <c r="D57" s="3" t="s">
        <v>129</v>
      </c>
      <c r="F57" s="15" t="s">
        <v>66</v>
      </c>
      <c r="G57" s="16">
        <v>1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5">
        <f t="shared" si="22"/>
        <v>0</v>
      </c>
      <c r="Q57" s="17">
        <f t="shared" si="23"/>
        <v>0</v>
      </c>
      <c r="R57" s="17">
        <f t="shared" si="24"/>
        <v>0</v>
      </c>
      <c r="S57" s="17">
        <f t="shared" si="25"/>
        <v>0</v>
      </c>
      <c r="T57" s="17">
        <f t="shared" si="26"/>
        <v>0</v>
      </c>
      <c r="U57" s="17">
        <f t="shared" si="27"/>
        <v>0</v>
      </c>
      <c r="V57" s="17">
        <f t="shared" si="28"/>
        <v>0</v>
      </c>
      <c r="W57" s="18">
        <f t="shared" si="29"/>
        <v>0</v>
      </c>
      <c r="X57" s="5">
        <f t="shared" si="30"/>
        <v>0</v>
      </c>
      <c r="AA57" s="19">
        <v>0</v>
      </c>
      <c r="AB57" s="20">
        <v>0</v>
      </c>
    </row>
    <row r="58" spans="1:28" ht="36">
      <c r="A58" s="14">
        <v>360</v>
      </c>
      <c r="B58" s="1" t="s">
        <v>130</v>
      </c>
      <c r="C58" s="1" t="s">
        <v>39</v>
      </c>
      <c r="D58" s="3" t="s">
        <v>131</v>
      </c>
      <c r="F58" s="15" t="s">
        <v>66</v>
      </c>
      <c r="G58" s="16">
        <v>4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5">
        <f t="shared" si="22"/>
        <v>0</v>
      </c>
      <c r="Q58" s="17">
        <f t="shared" si="23"/>
        <v>0</v>
      </c>
      <c r="R58" s="17">
        <f t="shared" si="24"/>
        <v>0</v>
      </c>
      <c r="S58" s="17">
        <f t="shared" si="25"/>
        <v>0</v>
      </c>
      <c r="T58" s="17">
        <f t="shared" si="26"/>
        <v>0</v>
      </c>
      <c r="U58" s="17">
        <f t="shared" si="27"/>
        <v>0</v>
      </c>
      <c r="V58" s="17">
        <f t="shared" si="28"/>
        <v>0</v>
      </c>
      <c r="W58" s="18">
        <f t="shared" si="29"/>
        <v>0</v>
      </c>
      <c r="X58" s="5">
        <f t="shared" si="30"/>
        <v>0</v>
      </c>
      <c r="AA58" s="19">
        <v>0</v>
      </c>
      <c r="AB58" s="20">
        <v>0</v>
      </c>
    </row>
    <row r="59" spans="1:28" ht="36">
      <c r="A59" s="14">
        <v>370</v>
      </c>
      <c r="B59" s="1" t="s">
        <v>130</v>
      </c>
      <c r="C59" s="1" t="s">
        <v>39</v>
      </c>
      <c r="D59" s="3" t="s">
        <v>132</v>
      </c>
      <c r="F59" s="15" t="s">
        <v>66</v>
      </c>
      <c r="G59" s="16">
        <v>3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5">
        <f t="shared" si="22"/>
        <v>0</v>
      </c>
      <c r="Q59" s="17">
        <f t="shared" si="23"/>
        <v>0</v>
      </c>
      <c r="R59" s="17">
        <f t="shared" si="24"/>
        <v>0</v>
      </c>
      <c r="S59" s="17">
        <f t="shared" si="25"/>
        <v>0</v>
      </c>
      <c r="T59" s="17">
        <f t="shared" si="26"/>
        <v>0</v>
      </c>
      <c r="U59" s="17">
        <f t="shared" si="27"/>
        <v>0</v>
      </c>
      <c r="V59" s="17">
        <f t="shared" si="28"/>
        <v>0</v>
      </c>
      <c r="W59" s="18">
        <f t="shared" si="29"/>
        <v>0</v>
      </c>
      <c r="X59" s="5">
        <f t="shared" si="30"/>
        <v>0</v>
      </c>
      <c r="AA59" s="19">
        <v>0</v>
      </c>
      <c r="AB59" s="20">
        <v>0</v>
      </c>
    </row>
    <row r="60" spans="1:28" ht="24">
      <c r="A60" s="14">
        <v>380</v>
      </c>
      <c r="B60" s="1" t="s">
        <v>133</v>
      </c>
      <c r="C60" s="1" t="s">
        <v>39</v>
      </c>
      <c r="D60" s="3" t="s">
        <v>134</v>
      </c>
      <c r="F60" s="15" t="s">
        <v>66</v>
      </c>
      <c r="G60" s="16">
        <v>12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5">
        <f t="shared" si="22"/>
        <v>0</v>
      </c>
      <c r="Q60" s="17">
        <f t="shared" si="23"/>
        <v>0</v>
      </c>
      <c r="R60" s="17">
        <f t="shared" si="24"/>
        <v>0</v>
      </c>
      <c r="S60" s="17">
        <f t="shared" si="25"/>
        <v>0</v>
      </c>
      <c r="T60" s="17">
        <f t="shared" si="26"/>
        <v>0</v>
      </c>
      <c r="U60" s="17">
        <f t="shared" si="27"/>
        <v>0</v>
      </c>
      <c r="V60" s="17">
        <f t="shared" si="28"/>
        <v>0</v>
      </c>
      <c r="W60" s="18">
        <f t="shared" si="29"/>
        <v>0</v>
      </c>
      <c r="X60" s="5">
        <f t="shared" si="30"/>
        <v>0</v>
      </c>
      <c r="AA60" s="19">
        <v>0</v>
      </c>
      <c r="AB60" s="20">
        <v>0</v>
      </c>
    </row>
    <row r="61" spans="1:28" ht="24">
      <c r="A61" s="14">
        <v>390</v>
      </c>
      <c r="B61" s="1" t="s">
        <v>135</v>
      </c>
      <c r="C61" s="1" t="s">
        <v>39</v>
      </c>
      <c r="D61" s="3" t="s">
        <v>136</v>
      </c>
      <c r="F61" s="15" t="s">
        <v>66</v>
      </c>
      <c r="G61" s="16">
        <v>9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5">
        <f t="shared" si="22"/>
        <v>0</v>
      </c>
      <c r="Q61" s="17">
        <f t="shared" si="23"/>
        <v>0</v>
      </c>
      <c r="R61" s="17">
        <f t="shared" si="24"/>
        <v>0</v>
      </c>
      <c r="S61" s="17">
        <f t="shared" si="25"/>
        <v>0</v>
      </c>
      <c r="T61" s="17">
        <f t="shared" si="26"/>
        <v>0</v>
      </c>
      <c r="U61" s="17">
        <f t="shared" si="27"/>
        <v>0</v>
      </c>
      <c r="V61" s="17">
        <f t="shared" si="28"/>
        <v>0</v>
      </c>
      <c r="W61" s="18">
        <f t="shared" si="29"/>
        <v>0</v>
      </c>
      <c r="X61" s="5">
        <f t="shared" si="30"/>
        <v>0</v>
      </c>
      <c r="AA61" s="19">
        <v>0</v>
      </c>
      <c r="AB61" s="20">
        <v>0</v>
      </c>
    </row>
    <row r="62" spans="1:28" ht="36">
      <c r="A62" s="14">
        <v>400</v>
      </c>
      <c r="B62" s="1" t="s">
        <v>137</v>
      </c>
      <c r="C62" s="1" t="s">
        <v>39</v>
      </c>
      <c r="D62" s="3" t="s">
        <v>138</v>
      </c>
      <c r="F62" s="15" t="s">
        <v>66</v>
      </c>
      <c r="G62" s="16">
        <v>1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5">
        <f t="shared" si="22"/>
        <v>0</v>
      </c>
      <c r="Q62" s="17">
        <f t="shared" si="23"/>
        <v>0</v>
      </c>
      <c r="R62" s="17">
        <f t="shared" si="24"/>
        <v>0</v>
      </c>
      <c r="S62" s="17">
        <f t="shared" si="25"/>
        <v>0</v>
      </c>
      <c r="T62" s="17">
        <f t="shared" si="26"/>
        <v>0</v>
      </c>
      <c r="U62" s="17">
        <f t="shared" si="27"/>
        <v>0</v>
      </c>
      <c r="V62" s="17">
        <f t="shared" si="28"/>
        <v>0</v>
      </c>
      <c r="W62" s="18">
        <f t="shared" si="29"/>
        <v>0</v>
      </c>
      <c r="X62" s="5">
        <f t="shared" si="30"/>
        <v>0</v>
      </c>
      <c r="AA62" s="19">
        <v>0</v>
      </c>
      <c r="AB62" s="20">
        <v>0</v>
      </c>
    </row>
    <row r="63" spans="1:28" ht="36">
      <c r="A63" s="14">
        <v>410</v>
      </c>
      <c r="B63" s="1" t="s">
        <v>137</v>
      </c>
      <c r="C63" s="1" t="s">
        <v>39</v>
      </c>
      <c r="D63" s="3" t="s">
        <v>139</v>
      </c>
      <c r="F63" s="15" t="s">
        <v>66</v>
      </c>
      <c r="G63" s="16">
        <v>2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5">
        <f t="shared" si="22"/>
        <v>0</v>
      </c>
      <c r="Q63" s="17">
        <f t="shared" si="23"/>
        <v>0</v>
      </c>
      <c r="R63" s="17">
        <f t="shared" si="24"/>
        <v>0</v>
      </c>
      <c r="S63" s="17">
        <f t="shared" si="25"/>
        <v>0</v>
      </c>
      <c r="T63" s="17">
        <f t="shared" si="26"/>
        <v>0</v>
      </c>
      <c r="U63" s="17">
        <f t="shared" si="27"/>
        <v>0</v>
      </c>
      <c r="V63" s="17">
        <f t="shared" si="28"/>
        <v>0</v>
      </c>
      <c r="W63" s="18">
        <f t="shared" si="29"/>
        <v>0</v>
      </c>
      <c r="X63" s="5">
        <f t="shared" si="30"/>
        <v>0</v>
      </c>
      <c r="AA63" s="19">
        <v>0</v>
      </c>
      <c r="AB63" s="20">
        <v>0</v>
      </c>
    </row>
    <row r="64" spans="1:28" ht="24">
      <c r="A64" s="14">
        <v>420</v>
      </c>
      <c r="B64" s="1" t="s">
        <v>140</v>
      </c>
      <c r="C64" s="1" t="s">
        <v>39</v>
      </c>
      <c r="D64" s="3" t="s">
        <v>141</v>
      </c>
      <c r="F64" s="15" t="s">
        <v>66</v>
      </c>
      <c r="G64" s="16">
        <v>3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5">
        <f t="shared" si="22"/>
        <v>0</v>
      </c>
      <c r="Q64" s="17">
        <f t="shared" si="23"/>
        <v>0</v>
      </c>
      <c r="R64" s="17">
        <f t="shared" si="24"/>
        <v>0</v>
      </c>
      <c r="S64" s="17">
        <f t="shared" si="25"/>
        <v>0</v>
      </c>
      <c r="T64" s="17">
        <f t="shared" si="26"/>
        <v>0</v>
      </c>
      <c r="U64" s="17">
        <f t="shared" si="27"/>
        <v>0</v>
      </c>
      <c r="V64" s="17">
        <f t="shared" si="28"/>
        <v>0</v>
      </c>
      <c r="W64" s="18">
        <f t="shared" si="29"/>
        <v>0</v>
      </c>
      <c r="X64" s="5">
        <f t="shared" si="30"/>
        <v>0</v>
      </c>
      <c r="AA64" s="19">
        <v>0</v>
      </c>
      <c r="AB64" s="20">
        <v>0</v>
      </c>
    </row>
    <row r="65" spans="1:28" ht="12.75">
      <c r="F65" s="29" t="s">
        <v>79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1">
        <f t="shared" ref="Q65:X65" si="31">SUM(Q50:Q64)</f>
        <v>0</v>
      </c>
      <c r="R65" s="21">
        <f t="shared" si="31"/>
        <v>0</v>
      </c>
      <c r="S65" s="21">
        <f t="shared" si="31"/>
        <v>0</v>
      </c>
      <c r="T65" s="21">
        <f t="shared" si="31"/>
        <v>0</v>
      </c>
      <c r="U65" s="21">
        <f t="shared" si="31"/>
        <v>0</v>
      </c>
      <c r="V65" s="21">
        <f t="shared" si="31"/>
        <v>0</v>
      </c>
      <c r="W65" s="22">
        <f t="shared" si="31"/>
        <v>0</v>
      </c>
      <c r="X65" s="23">
        <f t="shared" si="31"/>
        <v>0</v>
      </c>
      <c r="AB65" s="24">
        <v>0</v>
      </c>
    </row>
    <row r="67" spans="1:28" ht="12.75">
      <c r="A67" s="29" t="s">
        <v>142</v>
      </c>
      <c r="B67" s="27"/>
      <c r="C67" s="30" t="s">
        <v>25</v>
      </c>
      <c r="D67" s="27"/>
      <c r="E67" s="27"/>
    </row>
    <row r="69" spans="1:28" ht="12.75">
      <c r="A69" s="29" t="s">
        <v>143</v>
      </c>
      <c r="B69" s="27"/>
      <c r="C69" s="30" t="s">
        <v>144</v>
      </c>
      <c r="D69" s="27"/>
      <c r="E69" s="27"/>
    </row>
    <row r="70" spans="1:28" ht="24">
      <c r="A70" s="14">
        <v>430</v>
      </c>
      <c r="B70" s="1" t="s">
        <v>145</v>
      </c>
      <c r="C70" s="1" t="s">
        <v>39</v>
      </c>
      <c r="D70" s="3" t="s">
        <v>146</v>
      </c>
      <c r="F70" s="15" t="s">
        <v>147</v>
      </c>
      <c r="G70" s="16">
        <v>10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5">
        <f>SUM(I70:N70)</f>
        <v>0</v>
      </c>
      <c r="Q70" s="17">
        <f>G70*I70</f>
        <v>0</v>
      </c>
      <c r="R70" s="17">
        <f>G70*J70</f>
        <v>0</v>
      </c>
      <c r="S70" s="17">
        <f>G70*K70</f>
        <v>0</v>
      </c>
      <c r="T70" s="17">
        <f>G70*L70</f>
        <v>0</v>
      </c>
      <c r="U70" s="17">
        <f>G70*M70</f>
        <v>0</v>
      </c>
      <c r="V70" s="17">
        <f>G70*N70</f>
        <v>0</v>
      </c>
      <c r="W70" s="18">
        <f>G70*O70</f>
        <v>0</v>
      </c>
      <c r="X70" s="5">
        <f>ROUND(W70,2)</f>
        <v>0</v>
      </c>
      <c r="AA70" s="19">
        <v>0</v>
      </c>
      <c r="AB70" s="20">
        <v>0</v>
      </c>
    </row>
    <row r="71" spans="1:28" ht="24">
      <c r="A71" s="14">
        <v>440</v>
      </c>
      <c r="B71" s="1" t="s">
        <v>148</v>
      </c>
      <c r="C71" s="1" t="s">
        <v>39</v>
      </c>
      <c r="D71" s="3" t="s">
        <v>149</v>
      </c>
      <c r="F71" s="15" t="s">
        <v>147</v>
      </c>
      <c r="G71" s="16">
        <v>10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5">
        <f>SUM(I71:N71)</f>
        <v>0</v>
      </c>
      <c r="Q71" s="17">
        <f>G71*I71</f>
        <v>0</v>
      </c>
      <c r="R71" s="17">
        <f>G71*J71</f>
        <v>0</v>
      </c>
      <c r="S71" s="17">
        <f>G71*K71</f>
        <v>0</v>
      </c>
      <c r="T71" s="17">
        <f>G71*L71</f>
        <v>0</v>
      </c>
      <c r="U71" s="17">
        <f>G71*M71</f>
        <v>0</v>
      </c>
      <c r="V71" s="17">
        <f>G71*N71</f>
        <v>0</v>
      </c>
      <c r="W71" s="18">
        <f>G71*O71</f>
        <v>0</v>
      </c>
      <c r="X71" s="5">
        <f>ROUND(W71,2)</f>
        <v>0</v>
      </c>
      <c r="AA71" s="19">
        <v>0</v>
      </c>
      <c r="AB71" s="20">
        <v>0</v>
      </c>
    </row>
    <row r="72" spans="1:28" ht="36">
      <c r="A72" s="14">
        <v>450</v>
      </c>
      <c r="B72" s="1" t="s">
        <v>67</v>
      </c>
      <c r="C72" s="1" t="s">
        <v>39</v>
      </c>
      <c r="D72" s="3" t="s">
        <v>150</v>
      </c>
      <c r="F72" s="15" t="s">
        <v>69</v>
      </c>
      <c r="G72" s="16">
        <v>1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5">
        <f>SUM(I72:N72)</f>
        <v>0</v>
      </c>
      <c r="Q72" s="17">
        <f>G72*I72</f>
        <v>0</v>
      </c>
      <c r="R72" s="17">
        <f>G72*J72</f>
        <v>0</v>
      </c>
      <c r="S72" s="17">
        <f>G72*K72</f>
        <v>0</v>
      </c>
      <c r="T72" s="17">
        <f>G72*L72</f>
        <v>0</v>
      </c>
      <c r="U72" s="17">
        <f>G72*M72</f>
        <v>0</v>
      </c>
      <c r="V72" s="17">
        <f>G72*N72</f>
        <v>0</v>
      </c>
      <c r="W72" s="18">
        <f>G72*O72</f>
        <v>0</v>
      </c>
      <c r="X72" s="5">
        <f>ROUND(W72,2)</f>
        <v>0</v>
      </c>
      <c r="AA72" s="19">
        <v>0</v>
      </c>
      <c r="AB72" s="20">
        <v>0</v>
      </c>
    </row>
    <row r="73" spans="1:28" ht="12.75">
      <c r="F73" s="29" t="s">
        <v>79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1">
        <f t="shared" ref="Q73:X73" si="32">SUM(Q70:Q72)</f>
        <v>0</v>
      </c>
      <c r="R73" s="21">
        <f t="shared" si="32"/>
        <v>0</v>
      </c>
      <c r="S73" s="21">
        <f t="shared" si="32"/>
        <v>0</v>
      </c>
      <c r="T73" s="21">
        <f t="shared" si="32"/>
        <v>0</v>
      </c>
      <c r="U73" s="21">
        <f t="shared" si="32"/>
        <v>0</v>
      </c>
      <c r="V73" s="21">
        <f t="shared" si="32"/>
        <v>0</v>
      </c>
      <c r="W73" s="22">
        <f t="shared" si="32"/>
        <v>0</v>
      </c>
      <c r="X73" s="23">
        <f t="shared" si="32"/>
        <v>0</v>
      </c>
      <c r="AB73" s="24">
        <v>0</v>
      </c>
    </row>
    <row r="75" spans="1:28" ht="12.75">
      <c r="A75" s="29" t="s">
        <v>151</v>
      </c>
      <c r="B75" s="27"/>
      <c r="C75" s="30" t="s">
        <v>152</v>
      </c>
      <c r="D75" s="27"/>
      <c r="E75" s="27"/>
    </row>
    <row r="76" spans="1:28" ht="24">
      <c r="A76" s="14">
        <v>460</v>
      </c>
      <c r="B76" s="1" t="s">
        <v>153</v>
      </c>
      <c r="C76" s="1" t="s">
        <v>39</v>
      </c>
      <c r="D76" s="3" t="s">
        <v>154</v>
      </c>
      <c r="F76" s="15" t="s">
        <v>147</v>
      </c>
      <c r="G76" s="16">
        <v>10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5">
        <f>SUM(I76:N76)</f>
        <v>0</v>
      </c>
      <c r="Q76" s="17">
        <f>G76*I76</f>
        <v>0</v>
      </c>
      <c r="R76" s="17">
        <f>G76*J76</f>
        <v>0</v>
      </c>
      <c r="S76" s="17">
        <f>G76*K76</f>
        <v>0</v>
      </c>
      <c r="T76" s="17">
        <f>G76*L76</f>
        <v>0</v>
      </c>
      <c r="U76" s="17">
        <f>G76*M76</f>
        <v>0</v>
      </c>
      <c r="V76" s="17">
        <f>G76*N76</f>
        <v>0</v>
      </c>
      <c r="W76" s="18">
        <f>G76*O76</f>
        <v>0</v>
      </c>
      <c r="X76" s="5">
        <f>ROUND(W76,2)</f>
        <v>0</v>
      </c>
      <c r="AA76" s="19">
        <v>0</v>
      </c>
      <c r="AB76" s="20">
        <v>0</v>
      </c>
    </row>
    <row r="77" spans="1:28" ht="36">
      <c r="A77" s="14">
        <v>470</v>
      </c>
      <c r="B77" s="1" t="s">
        <v>155</v>
      </c>
      <c r="C77" s="1" t="s">
        <v>39</v>
      </c>
      <c r="D77" s="3" t="s">
        <v>156</v>
      </c>
      <c r="F77" s="15" t="s">
        <v>147</v>
      </c>
      <c r="G77" s="16">
        <v>10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5">
        <f>SUM(I77:N77)</f>
        <v>0</v>
      </c>
      <c r="Q77" s="17">
        <f>G77*I77</f>
        <v>0</v>
      </c>
      <c r="R77" s="17">
        <f>G77*J77</f>
        <v>0</v>
      </c>
      <c r="S77" s="17">
        <f>G77*K77</f>
        <v>0</v>
      </c>
      <c r="T77" s="17">
        <f>G77*L77</f>
        <v>0</v>
      </c>
      <c r="U77" s="17">
        <f>G77*M77</f>
        <v>0</v>
      </c>
      <c r="V77" s="17">
        <f>G77*N77</f>
        <v>0</v>
      </c>
      <c r="W77" s="18">
        <f>G77*O77</f>
        <v>0</v>
      </c>
      <c r="X77" s="5">
        <f>ROUND(W77,2)</f>
        <v>0</v>
      </c>
      <c r="AA77" s="19">
        <v>0</v>
      </c>
      <c r="AB77" s="20">
        <v>0</v>
      </c>
    </row>
    <row r="78" spans="1:28" ht="12.75">
      <c r="F78" s="29" t="s">
        <v>79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1">
        <f t="shared" ref="Q78:X78" si="33">SUM(Q76:Q77)</f>
        <v>0</v>
      </c>
      <c r="R78" s="21">
        <f t="shared" si="33"/>
        <v>0</v>
      </c>
      <c r="S78" s="21">
        <f t="shared" si="33"/>
        <v>0</v>
      </c>
      <c r="T78" s="21">
        <f t="shared" si="33"/>
        <v>0</v>
      </c>
      <c r="U78" s="21">
        <f t="shared" si="33"/>
        <v>0</v>
      </c>
      <c r="V78" s="21">
        <f t="shared" si="33"/>
        <v>0</v>
      </c>
      <c r="W78" s="22">
        <f t="shared" si="33"/>
        <v>0</v>
      </c>
      <c r="X78" s="23">
        <f t="shared" si="33"/>
        <v>0</v>
      </c>
      <c r="AB78" s="24">
        <v>0</v>
      </c>
    </row>
    <row r="80" spans="1:28" ht="12.75">
      <c r="A80" s="29" t="s">
        <v>157</v>
      </c>
      <c r="B80" s="27"/>
      <c r="C80" s="30" t="s">
        <v>55</v>
      </c>
      <c r="D80" s="27"/>
      <c r="E80" s="27"/>
    </row>
    <row r="81" spans="1:28" ht="36">
      <c r="A81" s="14">
        <v>480</v>
      </c>
      <c r="B81" s="1" t="s">
        <v>158</v>
      </c>
      <c r="C81" s="1" t="s">
        <v>39</v>
      </c>
      <c r="D81" s="3" t="s">
        <v>159</v>
      </c>
      <c r="F81" s="15" t="s">
        <v>58</v>
      </c>
      <c r="G81" s="16">
        <v>19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5">
        <f>SUM(I81:N81)</f>
        <v>0</v>
      </c>
      <c r="Q81" s="17">
        <f>G81*I81</f>
        <v>0</v>
      </c>
      <c r="R81" s="17">
        <f>G81*J81</f>
        <v>0</v>
      </c>
      <c r="S81" s="17">
        <f>G81*K81</f>
        <v>0</v>
      </c>
      <c r="T81" s="17">
        <f>G81*L81</f>
        <v>0</v>
      </c>
      <c r="U81" s="17">
        <f>G81*M81</f>
        <v>0</v>
      </c>
      <c r="V81" s="17">
        <f>G81*N81</f>
        <v>0</v>
      </c>
      <c r="W81" s="18">
        <f>G81*O81</f>
        <v>0</v>
      </c>
      <c r="X81" s="5">
        <f>ROUND(W81,2)</f>
        <v>0</v>
      </c>
      <c r="AA81" s="19">
        <v>0</v>
      </c>
      <c r="AB81" s="20">
        <v>0</v>
      </c>
    </row>
    <row r="82" spans="1:28" ht="48">
      <c r="A82" s="14">
        <v>490</v>
      </c>
      <c r="B82" s="1" t="s">
        <v>67</v>
      </c>
      <c r="C82" s="1" t="s">
        <v>39</v>
      </c>
      <c r="D82" s="3" t="s">
        <v>160</v>
      </c>
      <c r="F82" s="15" t="s">
        <v>69</v>
      </c>
      <c r="G82" s="16">
        <v>1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5">
        <f>SUM(I82:N82)</f>
        <v>0</v>
      </c>
      <c r="Q82" s="17">
        <f>G82*I82</f>
        <v>0</v>
      </c>
      <c r="R82" s="17">
        <f>G82*J82</f>
        <v>0</v>
      </c>
      <c r="S82" s="17">
        <f>G82*K82</f>
        <v>0</v>
      </c>
      <c r="T82" s="17">
        <f>G82*L82</f>
        <v>0</v>
      </c>
      <c r="U82" s="17">
        <f>G82*M82</f>
        <v>0</v>
      </c>
      <c r="V82" s="17">
        <f>G82*N82</f>
        <v>0</v>
      </c>
      <c r="W82" s="18">
        <f>G82*O82</f>
        <v>0</v>
      </c>
      <c r="X82" s="5">
        <f>ROUND(W82,2)</f>
        <v>0</v>
      </c>
      <c r="AA82" s="19">
        <v>0</v>
      </c>
      <c r="AB82" s="20">
        <v>0</v>
      </c>
    </row>
    <row r="83" spans="1:28" ht="48">
      <c r="A83" s="14">
        <v>500</v>
      </c>
      <c r="B83" s="1" t="s">
        <v>67</v>
      </c>
      <c r="C83" s="1" t="s">
        <v>39</v>
      </c>
      <c r="D83" s="3" t="s">
        <v>161</v>
      </c>
      <c r="F83" s="15" t="s">
        <v>66</v>
      </c>
      <c r="G83" s="16">
        <v>1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5">
        <f>SUM(I83:N83)</f>
        <v>0</v>
      </c>
      <c r="Q83" s="17">
        <f>G83*I83</f>
        <v>0</v>
      </c>
      <c r="R83" s="17">
        <f>G83*J83</f>
        <v>0</v>
      </c>
      <c r="S83" s="17">
        <f>G83*K83</f>
        <v>0</v>
      </c>
      <c r="T83" s="17">
        <f>G83*L83</f>
        <v>0</v>
      </c>
      <c r="U83" s="17">
        <f>G83*M83</f>
        <v>0</v>
      </c>
      <c r="V83" s="17">
        <f>G83*N83</f>
        <v>0</v>
      </c>
      <c r="W83" s="18">
        <f>G83*O83</f>
        <v>0</v>
      </c>
      <c r="X83" s="5">
        <f>ROUND(W83,2)</f>
        <v>0</v>
      </c>
      <c r="AA83" s="19">
        <v>0</v>
      </c>
      <c r="AB83" s="20">
        <v>0</v>
      </c>
    </row>
    <row r="84" spans="1:28" ht="12.75">
      <c r="F84" s="29" t="s">
        <v>79</v>
      </c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1">
        <f t="shared" ref="Q84:X84" si="34">SUM(Q81:Q83)</f>
        <v>0</v>
      </c>
      <c r="R84" s="21">
        <f t="shared" si="34"/>
        <v>0</v>
      </c>
      <c r="S84" s="21">
        <f t="shared" si="34"/>
        <v>0</v>
      </c>
      <c r="T84" s="21">
        <f t="shared" si="34"/>
        <v>0</v>
      </c>
      <c r="U84" s="21">
        <f t="shared" si="34"/>
        <v>0</v>
      </c>
      <c r="V84" s="21">
        <f t="shared" si="34"/>
        <v>0</v>
      </c>
      <c r="W84" s="22">
        <f t="shared" si="34"/>
        <v>0</v>
      </c>
      <c r="X84" s="23">
        <f t="shared" si="34"/>
        <v>0</v>
      </c>
      <c r="AB84" s="24">
        <v>0</v>
      </c>
    </row>
    <row r="86" spans="1:28" ht="12.75">
      <c r="A86" s="29" t="s">
        <v>162</v>
      </c>
      <c r="B86" s="27"/>
      <c r="C86" s="30" t="s">
        <v>81</v>
      </c>
      <c r="D86" s="27"/>
      <c r="E86" s="27"/>
    </row>
    <row r="87" spans="1:28" ht="48">
      <c r="A87" s="14">
        <v>510</v>
      </c>
      <c r="B87" s="1" t="s">
        <v>163</v>
      </c>
      <c r="C87" s="1" t="s">
        <v>39</v>
      </c>
      <c r="D87" s="3" t="s">
        <v>164</v>
      </c>
      <c r="F87" s="15" t="s">
        <v>69</v>
      </c>
      <c r="G87" s="16">
        <v>19.584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5">
        <f t="shared" ref="O87:O97" si="35">SUM(I87:N87)</f>
        <v>0</v>
      </c>
      <c r="Q87" s="17">
        <f t="shared" ref="Q87:Q97" si="36">G87*I87</f>
        <v>0</v>
      </c>
      <c r="R87" s="17">
        <f t="shared" ref="R87:R97" si="37">G87*J87</f>
        <v>0</v>
      </c>
      <c r="S87" s="17">
        <f t="shared" ref="S87:S97" si="38">G87*K87</f>
        <v>0</v>
      </c>
      <c r="T87" s="17">
        <f t="shared" ref="T87:T97" si="39">G87*L87</f>
        <v>0</v>
      </c>
      <c r="U87" s="17">
        <f t="shared" ref="U87:U97" si="40">G87*M87</f>
        <v>0</v>
      </c>
      <c r="V87" s="17">
        <f t="shared" ref="V87:V97" si="41">G87*N87</f>
        <v>0</v>
      </c>
      <c r="W87" s="18">
        <f t="shared" ref="W87:W97" si="42">G87*O87</f>
        <v>0</v>
      </c>
      <c r="X87" s="5">
        <f t="shared" ref="X87:X97" si="43">ROUND(W87,2)</f>
        <v>0</v>
      </c>
      <c r="AA87" s="19">
        <v>0</v>
      </c>
      <c r="AB87" s="20">
        <v>0</v>
      </c>
    </row>
    <row r="88" spans="1:28" ht="36">
      <c r="A88" s="14">
        <v>520</v>
      </c>
      <c r="B88" s="1" t="s">
        <v>84</v>
      </c>
      <c r="C88" s="1" t="s">
        <v>39</v>
      </c>
      <c r="D88" s="3" t="s">
        <v>165</v>
      </c>
      <c r="F88" s="15" t="s">
        <v>69</v>
      </c>
      <c r="G88" s="16">
        <v>4.8959999999999999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5">
        <f t="shared" si="35"/>
        <v>0</v>
      </c>
      <c r="Q88" s="17">
        <f t="shared" si="36"/>
        <v>0</v>
      </c>
      <c r="R88" s="17">
        <f t="shared" si="37"/>
        <v>0</v>
      </c>
      <c r="S88" s="17">
        <f t="shared" si="38"/>
        <v>0</v>
      </c>
      <c r="T88" s="17">
        <f t="shared" si="39"/>
        <v>0</v>
      </c>
      <c r="U88" s="17">
        <f t="shared" si="40"/>
        <v>0</v>
      </c>
      <c r="V88" s="17">
        <f t="shared" si="41"/>
        <v>0</v>
      </c>
      <c r="W88" s="18">
        <f t="shared" si="42"/>
        <v>0</v>
      </c>
      <c r="X88" s="5">
        <f t="shared" si="43"/>
        <v>0</v>
      </c>
      <c r="AA88" s="19">
        <v>0</v>
      </c>
      <c r="AB88" s="20">
        <v>0</v>
      </c>
    </row>
    <row r="89" spans="1:28" ht="24">
      <c r="A89" s="14">
        <v>530</v>
      </c>
      <c r="B89" s="1" t="s">
        <v>90</v>
      </c>
      <c r="C89" s="1" t="s">
        <v>39</v>
      </c>
      <c r="D89" s="3" t="s">
        <v>91</v>
      </c>
      <c r="F89" s="15" t="s">
        <v>69</v>
      </c>
      <c r="G89" s="16">
        <v>9.85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5">
        <f t="shared" si="35"/>
        <v>0</v>
      </c>
      <c r="Q89" s="17">
        <f t="shared" si="36"/>
        <v>0</v>
      </c>
      <c r="R89" s="17">
        <f t="shared" si="37"/>
        <v>0</v>
      </c>
      <c r="S89" s="17">
        <f t="shared" si="38"/>
        <v>0</v>
      </c>
      <c r="T89" s="17">
        <f t="shared" si="39"/>
        <v>0</v>
      </c>
      <c r="U89" s="17">
        <f t="shared" si="40"/>
        <v>0</v>
      </c>
      <c r="V89" s="17">
        <f t="shared" si="41"/>
        <v>0</v>
      </c>
      <c r="W89" s="18">
        <f t="shared" si="42"/>
        <v>0</v>
      </c>
      <c r="X89" s="5">
        <f t="shared" si="43"/>
        <v>0</v>
      </c>
      <c r="AA89" s="19">
        <v>0</v>
      </c>
      <c r="AB89" s="20">
        <v>0</v>
      </c>
    </row>
    <row r="90" spans="1:28" ht="24">
      <c r="A90" s="14">
        <v>540</v>
      </c>
      <c r="B90" s="1" t="s">
        <v>92</v>
      </c>
      <c r="C90" s="1" t="s">
        <v>39</v>
      </c>
      <c r="D90" s="3" t="s">
        <v>93</v>
      </c>
      <c r="F90" s="15" t="s">
        <v>69</v>
      </c>
      <c r="G90" s="16">
        <v>12.54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5">
        <f t="shared" si="35"/>
        <v>0</v>
      </c>
      <c r="Q90" s="17">
        <f t="shared" si="36"/>
        <v>0</v>
      </c>
      <c r="R90" s="17">
        <f t="shared" si="37"/>
        <v>0</v>
      </c>
      <c r="S90" s="17">
        <f t="shared" si="38"/>
        <v>0</v>
      </c>
      <c r="T90" s="17">
        <f t="shared" si="39"/>
        <v>0</v>
      </c>
      <c r="U90" s="17">
        <f t="shared" si="40"/>
        <v>0</v>
      </c>
      <c r="V90" s="17">
        <f t="shared" si="41"/>
        <v>0</v>
      </c>
      <c r="W90" s="18">
        <f t="shared" si="42"/>
        <v>0</v>
      </c>
      <c r="X90" s="5">
        <f t="shared" si="43"/>
        <v>0</v>
      </c>
      <c r="AA90" s="19">
        <v>0</v>
      </c>
      <c r="AB90" s="20">
        <v>0</v>
      </c>
    </row>
    <row r="91" spans="1:28" ht="48">
      <c r="A91" s="14">
        <v>550</v>
      </c>
      <c r="B91" s="1" t="s">
        <v>86</v>
      </c>
      <c r="C91" s="1" t="s">
        <v>39</v>
      </c>
      <c r="D91" s="3" t="s">
        <v>166</v>
      </c>
      <c r="F91" s="15" t="s">
        <v>69</v>
      </c>
      <c r="G91" s="16">
        <v>9.85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5">
        <f t="shared" si="35"/>
        <v>0</v>
      </c>
      <c r="Q91" s="17">
        <f t="shared" si="36"/>
        <v>0</v>
      </c>
      <c r="R91" s="17">
        <f t="shared" si="37"/>
        <v>0</v>
      </c>
      <c r="S91" s="17">
        <f t="shared" si="38"/>
        <v>0</v>
      </c>
      <c r="T91" s="17">
        <f t="shared" si="39"/>
        <v>0</v>
      </c>
      <c r="U91" s="17">
        <f t="shared" si="40"/>
        <v>0</v>
      </c>
      <c r="V91" s="17">
        <f t="shared" si="41"/>
        <v>0</v>
      </c>
      <c r="W91" s="18">
        <f t="shared" si="42"/>
        <v>0</v>
      </c>
      <c r="X91" s="5">
        <f t="shared" si="43"/>
        <v>0</v>
      </c>
      <c r="AA91" s="19">
        <v>0</v>
      </c>
      <c r="AB91" s="20">
        <v>0</v>
      </c>
    </row>
    <row r="92" spans="1:28" ht="24">
      <c r="A92" s="14">
        <v>560</v>
      </c>
      <c r="B92" s="1" t="s">
        <v>88</v>
      </c>
      <c r="C92" s="1" t="s">
        <v>39</v>
      </c>
      <c r="D92" s="3" t="s">
        <v>167</v>
      </c>
      <c r="F92" s="15" t="s">
        <v>69</v>
      </c>
      <c r="G92" s="16">
        <v>24.48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5">
        <f t="shared" si="35"/>
        <v>0</v>
      </c>
      <c r="Q92" s="17">
        <f t="shared" si="36"/>
        <v>0</v>
      </c>
      <c r="R92" s="17">
        <f t="shared" si="37"/>
        <v>0</v>
      </c>
      <c r="S92" s="17">
        <f t="shared" si="38"/>
        <v>0</v>
      </c>
      <c r="T92" s="17">
        <f t="shared" si="39"/>
        <v>0</v>
      </c>
      <c r="U92" s="17">
        <f t="shared" si="40"/>
        <v>0</v>
      </c>
      <c r="V92" s="17">
        <f t="shared" si="41"/>
        <v>0</v>
      </c>
      <c r="W92" s="18">
        <f t="shared" si="42"/>
        <v>0</v>
      </c>
      <c r="X92" s="5">
        <f t="shared" si="43"/>
        <v>0</v>
      </c>
      <c r="AA92" s="19">
        <v>0</v>
      </c>
      <c r="AB92" s="20">
        <v>0</v>
      </c>
    </row>
    <row r="93" spans="1:28" ht="24">
      <c r="A93" s="14">
        <v>570</v>
      </c>
      <c r="B93" s="1" t="s">
        <v>67</v>
      </c>
      <c r="C93" s="1" t="s">
        <v>39</v>
      </c>
      <c r="D93" s="3" t="s">
        <v>94</v>
      </c>
      <c r="F93" s="15" t="s">
        <v>69</v>
      </c>
      <c r="G93" s="16">
        <v>22.39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5">
        <f t="shared" si="35"/>
        <v>0</v>
      </c>
      <c r="Q93" s="17">
        <f t="shared" si="36"/>
        <v>0</v>
      </c>
      <c r="R93" s="17">
        <f t="shared" si="37"/>
        <v>0</v>
      </c>
      <c r="S93" s="17">
        <f t="shared" si="38"/>
        <v>0</v>
      </c>
      <c r="T93" s="17">
        <f t="shared" si="39"/>
        <v>0</v>
      </c>
      <c r="U93" s="17">
        <f t="shared" si="40"/>
        <v>0</v>
      </c>
      <c r="V93" s="17">
        <f t="shared" si="41"/>
        <v>0</v>
      </c>
      <c r="W93" s="18">
        <f t="shared" si="42"/>
        <v>0</v>
      </c>
      <c r="X93" s="5">
        <f t="shared" si="43"/>
        <v>0</v>
      </c>
      <c r="AA93" s="19">
        <v>0</v>
      </c>
      <c r="AB93" s="20">
        <v>0</v>
      </c>
    </row>
    <row r="94" spans="1:28" ht="24">
      <c r="A94" s="14">
        <v>580</v>
      </c>
      <c r="B94" s="1" t="s">
        <v>95</v>
      </c>
      <c r="C94" s="1" t="s">
        <v>39</v>
      </c>
      <c r="D94" s="3" t="s">
        <v>96</v>
      </c>
      <c r="F94" s="15" t="s">
        <v>63</v>
      </c>
      <c r="G94" s="16">
        <v>7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5">
        <f t="shared" si="35"/>
        <v>0</v>
      </c>
      <c r="Q94" s="17">
        <f t="shared" si="36"/>
        <v>0</v>
      </c>
      <c r="R94" s="17">
        <f t="shared" si="37"/>
        <v>0</v>
      </c>
      <c r="S94" s="17">
        <f t="shared" si="38"/>
        <v>0</v>
      </c>
      <c r="T94" s="17">
        <f t="shared" si="39"/>
        <v>0</v>
      </c>
      <c r="U94" s="17">
        <f t="shared" si="40"/>
        <v>0</v>
      </c>
      <c r="V94" s="17">
        <f t="shared" si="41"/>
        <v>0</v>
      </c>
      <c r="W94" s="18">
        <f t="shared" si="42"/>
        <v>0</v>
      </c>
      <c r="X94" s="5">
        <f t="shared" si="43"/>
        <v>0</v>
      </c>
      <c r="AA94" s="19">
        <v>0</v>
      </c>
      <c r="AB94" s="20">
        <v>0</v>
      </c>
    </row>
    <row r="95" spans="1:28" ht="24">
      <c r="A95" s="14">
        <v>590</v>
      </c>
      <c r="B95" s="1" t="s">
        <v>97</v>
      </c>
      <c r="C95" s="1" t="s">
        <v>39</v>
      </c>
      <c r="D95" s="3" t="s">
        <v>98</v>
      </c>
      <c r="F95" s="15" t="s">
        <v>63</v>
      </c>
      <c r="G95" s="16">
        <v>7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5">
        <f t="shared" si="35"/>
        <v>0</v>
      </c>
      <c r="Q95" s="17">
        <f t="shared" si="36"/>
        <v>0</v>
      </c>
      <c r="R95" s="17">
        <f t="shared" si="37"/>
        <v>0</v>
      </c>
      <c r="S95" s="17">
        <f t="shared" si="38"/>
        <v>0</v>
      </c>
      <c r="T95" s="17">
        <f t="shared" si="39"/>
        <v>0</v>
      </c>
      <c r="U95" s="17">
        <f t="shared" si="40"/>
        <v>0</v>
      </c>
      <c r="V95" s="17">
        <f t="shared" si="41"/>
        <v>0</v>
      </c>
      <c r="W95" s="18">
        <f t="shared" si="42"/>
        <v>0</v>
      </c>
      <c r="X95" s="5">
        <f t="shared" si="43"/>
        <v>0</v>
      </c>
      <c r="AA95" s="19">
        <v>0</v>
      </c>
      <c r="AB95" s="20">
        <v>0</v>
      </c>
    </row>
    <row r="96" spans="1:28" ht="24">
      <c r="A96" s="14">
        <v>600</v>
      </c>
      <c r="B96" s="1" t="s">
        <v>99</v>
      </c>
      <c r="C96" s="1" t="s">
        <v>39</v>
      </c>
      <c r="D96" s="3" t="s">
        <v>100</v>
      </c>
      <c r="F96" s="15" t="s">
        <v>63</v>
      </c>
      <c r="G96" s="16">
        <v>3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5">
        <f t="shared" si="35"/>
        <v>0</v>
      </c>
      <c r="Q96" s="17">
        <f t="shared" si="36"/>
        <v>0</v>
      </c>
      <c r="R96" s="17">
        <f t="shared" si="37"/>
        <v>0</v>
      </c>
      <c r="S96" s="17">
        <f t="shared" si="38"/>
        <v>0</v>
      </c>
      <c r="T96" s="17">
        <f t="shared" si="39"/>
        <v>0</v>
      </c>
      <c r="U96" s="17">
        <f t="shared" si="40"/>
        <v>0</v>
      </c>
      <c r="V96" s="17">
        <f t="shared" si="41"/>
        <v>0</v>
      </c>
      <c r="W96" s="18">
        <f t="shared" si="42"/>
        <v>0</v>
      </c>
      <c r="X96" s="5">
        <f t="shared" si="43"/>
        <v>0</v>
      </c>
      <c r="AA96" s="19">
        <v>0</v>
      </c>
      <c r="AB96" s="20">
        <v>0</v>
      </c>
    </row>
    <row r="97" spans="1:28" ht="24">
      <c r="A97" s="14">
        <v>610</v>
      </c>
      <c r="B97" s="1" t="s">
        <v>101</v>
      </c>
      <c r="C97" s="1" t="s">
        <v>39</v>
      </c>
      <c r="D97" s="3" t="s">
        <v>102</v>
      </c>
      <c r="F97" s="15" t="s">
        <v>63</v>
      </c>
      <c r="G97" s="16">
        <v>3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5">
        <f t="shared" si="35"/>
        <v>0</v>
      </c>
      <c r="Q97" s="17">
        <f t="shared" si="36"/>
        <v>0</v>
      </c>
      <c r="R97" s="17">
        <f t="shared" si="37"/>
        <v>0</v>
      </c>
      <c r="S97" s="17">
        <f t="shared" si="38"/>
        <v>0</v>
      </c>
      <c r="T97" s="17">
        <f t="shared" si="39"/>
        <v>0</v>
      </c>
      <c r="U97" s="17">
        <f t="shared" si="40"/>
        <v>0</v>
      </c>
      <c r="V97" s="17">
        <f t="shared" si="41"/>
        <v>0</v>
      </c>
      <c r="W97" s="18">
        <f t="shared" si="42"/>
        <v>0</v>
      </c>
      <c r="X97" s="5">
        <f t="shared" si="43"/>
        <v>0</v>
      </c>
      <c r="AA97" s="19">
        <v>0</v>
      </c>
      <c r="AB97" s="20">
        <v>0</v>
      </c>
    </row>
    <row r="98" spans="1:28" ht="12.75">
      <c r="F98" s="29" t="s">
        <v>79</v>
      </c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1">
        <f t="shared" ref="Q98:X98" si="44">SUM(Q87:Q97)</f>
        <v>0</v>
      </c>
      <c r="R98" s="21">
        <f t="shared" si="44"/>
        <v>0</v>
      </c>
      <c r="S98" s="21">
        <f t="shared" si="44"/>
        <v>0</v>
      </c>
      <c r="T98" s="21">
        <f t="shared" si="44"/>
        <v>0</v>
      </c>
      <c r="U98" s="21">
        <f t="shared" si="44"/>
        <v>0</v>
      </c>
      <c r="V98" s="21">
        <f t="shared" si="44"/>
        <v>0</v>
      </c>
      <c r="W98" s="22">
        <f t="shared" si="44"/>
        <v>0</v>
      </c>
      <c r="X98" s="23">
        <f t="shared" si="44"/>
        <v>0</v>
      </c>
      <c r="AB98" s="24">
        <v>0</v>
      </c>
    </row>
    <row r="100" spans="1:28" ht="12.75">
      <c r="A100" s="29" t="s">
        <v>168</v>
      </c>
      <c r="B100" s="27"/>
      <c r="C100" s="30" t="s">
        <v>104</v>
      </c>
      <c r="D100" s="27"/>
      <c r="E100" s="27"/>
    </row>
    <row r="101" spans="1:28" ht="48">
      <c r="A101" s="14">
        <v>620</v>
      </c>
      <c r="B101" s="1" t="s">
        <v>67</v>
      </c>
      <c r="C101" s="1" t="s">
        <v>39</v>
      </c>
      <c r="D101" s="3" t="s">
        <v>169</v>
      </c>
      <c r="F101" s="15" t="s">
        <v>69</v>
      </c>
      <c r="G101" s="16">
        <v>25.08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5">
        <f>SUM(I101:N101)</f>
        <v>0</v>
      </c>
      <c r="Q101" s="17">
        <f>G101*I101</f>
        <v>0</v>
      </c>
      <c r="R101" s="17">
        <f>G101*J101</f>
        <v>0</v>
      </c>
      <c r="S101" s="17">
        <f>G101*K101</f>
        <v>0</v>
      </c>
      <c r="T101" s="17">
        <f>G101*L101</f>
        <v>0</v>
      </c>
      <c r="U101" s="17">
        <f>G101*M101</f>
        <v>0</v>
      </c>
      <c r="V101" s="17">
        <f>G101*N101</f>
        <v>0</v>
      </c>
      <c r="W101" s="18">
        <f>G101*O101</f>
        <v>0</v>
      </c>
      <c r="X101" s="5">
        <f>ROUND(W101,2)</f>
        <v>0</v>
      </c>
      <c r="AA101" s="19">
        <v>0</v>
      </c>
      <c r="AB101" s="20">
        <v>0</v>
      </c>
    </row>
    <row r="102" spans="1:28" ht="12.75">
      <c r="F102" s="29" t="s">
        <v>79</v>
      </c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1">
        <f t="shared" ref="Q102:X102" si="45">SUM(Q101)</f>
        <v>0</v>
      </c>
      <c r="R102" s="21">
        <f t="shared" si="45"/>
        <v>0</v>
      </c>
      <c r="S102" s="21">
        <f t="shared" si="45"/>
        <v>0</v>
      </c>
      <c r="T102" s="21">
        <f t="shared" si="45"/>
        <v>0</v>
      </c>
      <c r="U102" s="21">
        <f t="shared" si="45"/>
        <v>0</v>
      </c>
      <c r="V102" s="21">
        <f t="shared" si="45"/>
        <v>0</v>
      </c>
      <c r="W102" s="22">
        <f t="shared" si="45"/>
        <v>0</v>
      </c>
      <c r="X102" s="23">
        <f t="shared" si="45"/>
        <v>0</v>
      </c>
      <c r="AB102" s="24">
        <v>0</v>
      </c>
    </row>
    <row r="104" spans="1:28" ht="12.75">
      <c r="A104" s="29" t="s">
        <v>170</v>
      </c>
      <c r="B104" s="27"/>
      <c r="C104" s="30" t="s">
        <v>171</v>
      </c>
      <c r="D104" s="27"/>
      <c r="E104" s="27"/>
    </row>
    <row r="105" spans="1:28">
      <c r="A105" s="14">
        <v>630</v>
      </c>
      <c r="B105" s="1" t="s">
        <v>172</v>
      </c>
      <c r="C105" s="1" t="s">
        <v>39</v>
      </c>
      <c r="D105" s="3" t="s">
        <v>173</v>
      </c>
      <c r="F105" s="15" t="s">
        <v>69</v>
      </c>
      <c r="G105" s="16">
        <v>2.09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5">
        <f>SUM(I105:N105)</f>
        <v>0</v>
      </c>
      <c r="Q105" s="17">
        <f>G105*I105</f>
        <v>0</v>
      </c>
      <c r="R105" s="17">
        <f>G105*J105</f>
        <v>0</v>
      </c>
      <c r="S105" s="17">
        <f>G105*K105</f>
        <v>0</v>
      </c>
      <c r="T105" s="17">
        <f>G105*L105</f>
        <v>0</v>
      </c>
      <c r="U105" s="17">
        <f>G105*M105</f>
        <v>0</v>
      </c>
      <c r="V105" s="17">
        <f>G105*N105</f>
        <v>0</v>
      </c>
      <c r="W105" s="18">
        <f>G105*O105</f>
        <v>0</v>
      </c>
      <c r="X105" s="5">
        <f>ROUND(W105,2)</f>
        <v>0</v>
      </c>
      <c r="AA105" s="19">
        <v>0</v>
      </c>
      <c r="AB105" s="20">
        <v>0</v>
      </c>
    </row>
    <row r="106" spans="1:28" ht="24">
      <c r="A106" s="14">
        <v>640</v>
      </c>
      <c r="B106" s="1" t="s">
        <v>174</v>
      </c>
      <c r="C106" s="1" t="s">
        <v>39</v>
      </c>
      <c r="D106" s="3" t="s">
        <v>175</v>
      </c>
      <c r="F106" s="15" t="s">
        <v>58</v>
      </c>
      <c r="G106" s="16">
        <v>19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5">
        <f>SUM(I106:N106)</f>
        <v>0</v>
      </c>
      <c r="Q106" s="17">
        <f>G106*I106</f>
        <v>0</v>
      </c>
      <c r="R106" s="17">
        <f>G106*J106</f>
        <v>0</v>
      </c>
      <c r="S106" s="17">
        <f>G106*K106</f>
        <v>0</v>
      </c>
      <c r="T106" s="17">
        <f>G106*L106</f>
        <v>0</v>
      </c>
      <c r="U106" s="17">
        <f>G106*M106</f>
        <v>0</v>
      </c>
      <c r="V106" s="17">
        <f>G106*N106</f>
        <v>0</v>
      </c>
      <c r="W106" s="18">
        <f>G106*O106</f>
        <v>0</v>
      </c>
      <c r="X106" s="5">
        <f>ROUND(W106,2)</f>
        <v>0</v>
      </c>
      <c r="AA106" s="19">
        <v>0</v>
      </c>
      <c r="AB106" s="20">
        <v>0</v>
      </c>
    </row>
    <row r="107" spans="1:28" ht="36">
      <c r="A107" s="14">
        <v>650</v>
      </c>
      <c r="B107" s="1" t="s">
        <v>176</v>
      </c>
      <c r="C107" s="1" t="s">
        <v>39</v>
      </c>
      <c r="D107" s="3" t="s">
        <v>177</v>
      </c>
      <c r="F107" s="15" t="s">
        <v>66</v>
      </c>
      <c r="G107" s="16">
        <v>5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5">
        <f>SUM(I107:N107)</f>
        <v>0</v>
      </c>
      <c r="Q107" s="17">
        <f>G107*I107</f>
        <v>0</v>
      </c>
      <c r="R107" s="17">
        <f>G107*J107</f>
        <v>0</v>
      </c>
      <c r="S107" s="17">
        <f>G107*K107</f>
        <v>0</v>
      </c>
      <c r="T107" s="17">
        <f>G107*L107</f>
        <v>0</v>
      </c>
      <c r="U107" s="17">
        <f>G107*M107</f>
        <v>0</v>
      </c>
      <c r="V107" s="17">
        <f>G107*N107</f>
        <v>0</v>
      </c>
      <c r="W107" s="18">
        <f>G107*O107</f>
        <v>0</v>
      </c>
      <c r="X107" s="5">
        <f>ROUND(W107,2)</f>
        <v>0</v>
      </c>
      <c r="AA107" s="19">
        <v>0</v>
      </c>
      <c r="AB107" s="20">
        <v>0</v>
      </c>
    </row>
    <row r="108" spans="1:28" ht="36">
      <c r="A108" s="14">
        <v>660</v>
      </c>
      <c r="B108" s="1" t="s">
        <v>176</v>
      </c>
      <c r="C108" s="1" t="s">
        <v>39</v>
      </c>
      <c r="D108" s="3" t="s">
        <v>178</v>
      </c>
      <c r="F108" s="15" t="s">
        <v>66</v>
      </c>
      <c r="G108" s="16">
        <v>6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5">
        <f>SUM(I108:N108)</f>
        <v>0</v>
      </c>
      <c r="Q108" s="17">
        <f>G108*I108</f>
        <v>0</v>
      </c>
      <c r="R108" s="17">
        <f>G108*J108</f>
        <v>0</v>
      </c>
      <c r="S108" s="17">
        <f>G108*K108</f>
        <v>0</v>
      </c>
      <c r="T108" s="17">
        <f>G108*L108</f>
        <v>0</v>
      </c>
      <c r="U108" s="17">
        <f>G108*M108</f>
        <v>0</v>
      </c>
      <c r="V108" s="17">
        <f>G108*N108</f>
        <v>0</v>
      </c>
      <c r="W108" s="18">
        <f>G108*O108</f>
        <v>0</v>
      </c>
      <c r="X108" s="5">
        <f>ROUND(W108,2)</f>
        <v>0</v>
      </c>
      <c r="AA108" s="19">
        <v>0</v>
      </c>
      <c r="AB108" s="20">
        <v>0</v>
      </c>
    </row>
    <row r="109" spans="1:28" ht="12.75">
      <c r="F109" s="29" t="s">
        <v>79</v>
      </c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1">
        <f t="shared" ref="Q109:X109" si="46">SUM(Q105:Q108)</f>
        <v>0</v>
      </c>
      <c r="R109" s="21">
        <f t="shared" si="46"/>
        <v>0</v>
      </c>
      <c r="S109" s="21">
        <f t="shared" si="46"/>
        <v>0</v>
      </c>
      <c r="T109" s="21">
        <f t="shared" si="46"/>
        <v>0</v>
      </c>
      <c r="U109" s="21">
        <f t="shared" si="46"/>
        <v>0</v>
      </c>
      <c r="V109" s="21">
        <f t="shared" si="46"/>
        <v>0</v>
      </c>
      <c r="W109" s="22">
        <f t="shared" si="46"/>
        <v>0</v>
      </c>
      <c r="X109" s="23">
        <f t="shared" si="46"/>
        <v>0</v>
      </c>
      <c r="AB109" s="24">
        <v>0</v>
      </c>
    </row>
    <row r="112" spans="1:28" ht="12.75">
      <c r="F112" s="29" t="s">
        <v>179</v>
      </c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1">
        <f t="shared" ref="Q112:X112" si="47">SUM(Q22,Q36,Q40,Q47,Q65,Q73,Q78,Q84,Q98,Q102,Q109)</f>
        <v>0</v>
      </c>
      <c r="R112" s="21">
        <f t="shared" si="47"/>
        <v>0</v>
      </c>
      <c r="S112" s="21">
        <f t="shared" si="47"/>
        <v>0</v>
      </c>
      <c r="T112" s="21">
        <f t="shared" si="47"/>
        <v>0</v>
      </c>
      <c r="U112" s="21">
        <f t="shared" si="47"/>
        <v>0</v>
      </c>
      <c r="V112" s="21">
        <f t="shared" si="47"/>
        <v>0</v>
      </c>
      <c r="W112" s="22">
        <f t="shared" si="47"/>
        <v>0</v>
      </c>
      <c r="X112" s="23">
        <f t="shared" si="47"/>
        <v>0</v>
      </c>
      <c r="AB112" s="24">
        <v>0</v>
      </c>
    </row>
  </sheetData>
  <mergeCells count="40">
    <mergeCell ref="A1:E1"/>
    <mergeCell ref="A3:E3"/>
    <mergeCell ref="A8:B8"/>
    <mergeCell ref="C8:E8"/>
    <mergeCell ref="A10:B10"/>
    <mergeCell ref="C10:E10"/>
    <mergeCell ref="F22:P22"/>
    <mergeCell ref="A24:B24"/>
    <mergeCell ref="C24:E24"/>
    <mergeCell ref="F36:P36"/>
    <mergeCell ref="A38:B38"/>
    <mergeCell ref="C38:E38"/>
    <mergeCell ref="F40:P40"/>
    <mergeCell ref="A42:B42"/>
    <mergeCell ref="C42:E42"/>
    <mergeCell ref="F47:P47"/>
    <mergeCell ref="A49:B49"/>
    <mergeCell ref="C49:E49"/>
    <mergeCell ref="F65:P65"/>
    <mergeCell ref="A67:B67"/>
    <mergeCell ref="C67:E67"/>
    <mergeCell ref="A69:B69"/>
    <mergeCell ref="C69:E69"/>
    <mergeCell ref="F73:P73"/>
    <mergeCell ref="A75:B75"/>
    <mergeCell ref="C75:E75"/>
    <mergeCell ref="F78:P78"/>
    <mergeCell ref="A80:B80"/>
    <mergeCell ref="C80:E80"/>
    <mergeCell ref="F84:P84"/>
    <mergeCell ref="A86:B86"/>
    <mergeCell ref="C86:E86"/>
    <mergeCell ref="F98:P98"/>
    <mergeCell ref="A100:B100"/>
    <mergeCell ref="C100:E100"/>
    <mergeCell ref="F102:P102"/>
    <mergeCell ref="A104:B104"/>
    <mergeCell ref="C104:E104"/>
    <mergeCell ref="F109:P109"/>
    <mergeCell ref="F112:P112"/>
  </mergeCells>
  <pageMargins left="0.25" right="0.25" top="0.5" bottom="0.75" header="0" footer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3"/>
  <sheetViews>
    <sheetView tabSelected="1" workbookViewId="0">
      <selection sqref="A1:E1"/>
    </sheetView>
  </sheetViews>
  <sheetFormatPr defaultRowHeight="1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>
      <c r="A1" s="26" t="s">
        <v>180</v>
      </c>
      <c r="B1" s="27"/>
      <c r="C1" s="27"/>
      <c r="D1" s="27"/>
      <c r="E1" s="27"/>
    </row>
    <row r="3" spans="1:7" ht="12.75">
      <c r="A3" s="28" t="s">
        <v>1</v>
      </c>
      <c r="B3" s="27"/>
      <c r="C3" s="27"/>
      <c r="D3" s="27"/>
      <c r="E3" s="27"/>
    </row>
    <row r="6" spans="1:7">
      <c r="A6" s="2" t="s">
        <v>37</v>
      </c>
      <c r="B6" s="2" t="s">
        <v>38</v>
      </c>
      <c r="C6" s="2" t="s">
        <v>39</v>
      </c>
      <c r="D6" s="2" t="s">
        <v>3</v>
      </c>
      <c r="F6" s="2" t="s">
        <v>40</v>
      </c>
      <c r="G6" s="2" t="s">
        <v>41</v>
      </c>
    </row>
    <row r="8" spans="1:7" ht="12.75">
      <c r="A8" s="29" t="s">
        <v>53</v>
      </c>
      <c r="B8" s="27"/>
      <c r="C8" s="30" t="s">
        <v>13</v>
      </c>
      <c r="D8" s="27"/>
      <c r="E8" s="27"/>
    </row>
    <row r="10" spans="1:7" ht="12.75">
      <c r="A10" s="29" t="s">
        <v>54</v>
      </c>
      <c r="B10" s="27"/>
      <c r="C10" s="30" t="s">
        <v>55</v>
      </c>
      <c r="D10" s="27"/>
      <c r="E10" s="27"/>
    </row>
    <row r="11" spans="1:7" ht="24">
      <c r="A11" s="14">
        <v>10</v>
      </c>
      <c r="B11" s="1" t="s">
        <v>56</v>
      </c>
      <c r="C11" s="1" t="s">
        <v>39</v>
      </c>
      <c r="D11" s="3" t="s">
        <v>57</v>
      </c>
      <c r="F11" s="15" t="s">
        <v>58</v>
      </c>
      <c r="G11" s="16">
        <f>SUM(G12)</f>
        <v>55.7</v>
      </c>
    </row>
    <row r="12" spans="1:7">
      <c r="B12" s="31" t="s">
        <v>181</v>
      </c>
      <c r="C12" s="27"/>
      <c r="D12" s="31" t="s">
        <v>182</v>
      </c>
      <c r="E12" s="27"/>
      <c r="F12" s="27"/>
      <c r="G12" s="25">
        <v>55.7</v>
      </c>
    </row>
    <row r="13" spans="1:7" ht="24">
      <c r="A13" s="14">
        <v>20</v>
      </c>
      <c r="B13" s="1" t="s">
        <v>59</v>
      </c>
      <c r="C13" s="1" t="s">
        <v>39</v>
      </c>
      <c r="D13" s="3" t="s">
        <v>60</v>
      </c>
      <c r="F13" s="15" t="s">
        <v>58</v>
      </c>
      <c r="G13" s="16">
        <f>SUM(G14)</f>
        <v>3</v>
      </c>
    </row>
    <row r="14" spans="1:7">
      <c r="B14" s="31" t="s">
        <v>181</v>
      </c>
      <c r="C14" s="27"/>
      <c r="D14" s="31" t="s">
        <v>183</v>
      </c>
      <c r="E14" s="27"/>
      <c r="F14" s="27"/>
      <c r="G14" s="25">
        <v>3</v>
      </c>
    </row>
    <row r="15" spans="1:7" ht="36">
      <c r="A15" s="14">
        <v>30</v>
      </c>
      <c r="B15" s="1" t="s">
        <v>61</v>
      </c>
      <c r="C15" s="1" t="s">
        <v>39</v>
      </c>
      <c r="D15" s="3" t="s">
        <v>62</v>
      </c>
      <c r="F15" s="15" t="s">
        <v>63</v>
      </c>
      <c r="G15" s="16">
        <f>SUM(G16)</f>
        <v>1</v>
      </c>
    </row>
    <row r="16" spans="1:7">
      <c r="B16" s="31" t="s">
        <v>181</v>
      </c>
      <c r="C16" s="27"/>
      <c r="D16" s="31" t="s">
        <v>184</v>
      </c>
      <c r="E16" s="27"/>
      <c r="F16" s="27"/>
      <c r="G16" s="25">
        <v>1</v>
      </c>
    </row>
    <row r="17" spans="1:7">
      <c r="A17" s="14">
        <v>40</v>
      </c>
      <c r="B17" s="1" t="s">
        <v>64</v>
      </c>
      <c r="C17" s="1" t="s">
        <v>39</v>
      </c>
      <c r="D17" s="3" t="s">
        <v>65</v>
      </c>
      <c r="F17" s="15" t="s">
        <v>66</v>
      </c>
      <c r="G17" s="16">
        <f>SUM(G18)</f>
        <v>-4</v>
      </c>
    </row>
    <row r="18" spans="1:7">
      <c r="B18" s="31" t="s">
        <v>181</v>
      </c>
      <c r="C18" s="27"/>
      <c r="D18" s="31" t="s">
        <v>185</v>
      </c>
      <c r="E18" s="27"/>
      <c r="F18" s="27"/>
      <c r="G18" s="25">
        <v>-4</v>
      </c>
    </row>
    <row r="19" spans="1:7" ht="36">
      <c r="A19" s="14">
        <v>50</v>
      </c>
      <c r="B19" s="1" t="s">
        <v>67</v>
      </c>
      <c r="C19" s="1" t="s">
        <v>39</v>
      </c>
      <c r="D19" s="3" t="s">
        <v>68</v>
      </c>
      <c r="F19" s="15" t="s">
        <v>69</v>
      </c>
      <c r="G19" s="16">
        <f>SUM(G20)</f>
        <v>1</v>
      </c>
    </row>
    <row r="20" spans="1:7">
      <c r="B20" s="31" t="s">
        <v>181</v>
      </c>
      <c r="C20" s="27"/>
      <c r="D20" s="31" t="s">
        <v>184</v>
      </c>
      <c r="E20" s="27"/>
      <c r="F20" s="27"/>
      <c r="G20" s="25">
        <v>1</v>
      </c>
    </row>
    <row r="21" spans="1:7">
      <c r="A21" s="14">
        <v>60</v>
      </c>
      <c r="B21" s="1" t="s">
        <v>70</v>
      </c>
      <c r="C21" s="1" t="s">
        <v>39</v>
      </c>
      <c r="D21" s="3" t="s">
        <v>71</v>
      </c>
      <c r="F21" s="15" t="s">
        <v>58</v>
      </c>
      <c r="G21" s="16">
        <v>40</v>
      </c>
    </row>
    <row r="22" spans="1:7" ht="24">
      <c r="A22" s="14">
        <v>70</v>
      </c>
      <c r="B22" s="1" t="s">
        <v>72</v>
      </c>
      <c r="C22" s="1" t="s">
        <v>39</v>
      </c>
      <c r="D22" s="3" t="s">
        <v>73</v>
      </c>
      <c r="F22" s="15" t="s">
        <v>69</v>
      </c>
      <c r="G22" s="16">
        <f>SUM(G23)</f>
        <v>1.5</v>
      </c>
    </row>
    <row r="23" spans="1:7">
      <c r="B23" s="31" t="s">
        <v>186</v>
      </c>
      <c r="C23" s="27"/>
      <c r="D23" s="31" t="s">
        <v>187</v>
      </c>
      <c r="E23" s="27"/>
      <c r="F23" s="27"/>
      <c r="G23" s="25">
        <v>1.5</v>
      </c>
    </row>
    <row r="24" spans="1:7" ht="36">
      <c r="A24" s="14">
        <v>80</v>
      </c>
      <c r="B24" s="1" t="s">
        <v>67</v>
      </c>
      <c r="C24" s="1" t="s">
        <v>39</v>
      </c>
      <c r="D24" s="3" t="s">
        <v>74</v>
      </c>
      <c r="F24" s="15" t="s">
        <v>63</v>
      </c>
      <c r="G24" s="16">
        <v>1</v>
      </c>
    </row>
    <row r="25" spans="1:7">
      <c r="A25" s="14">
        <v>90</v>
      </c>
      <c r="B25" s="1" t="s">
        <v>75</v>
      </c>
      <c r="C25" s="1" t="s">
        <v>39</v>
      </c>
      <c r="D25" s="3" t="s">
        <v>76</v>
      </c>
      <c r="F25" s="15" t="s">
        <v>66</v>
      </c>
      <c r="G25" s="16">
        <v>6</v>
      </c>
    </row>
    <row r="26" spans="1:7" ht="36">
      <c r="A26" s="14">
        <v>100</v>
      </c>
      <c r="B26" s="1" t="s">
        <v>67</v>
      </c>
      <c r="C26" s="1" t="s">
        <v>39</v>
      </c>
      <c r="D26" s="3" t="s">
        <v>77</v>
      </c>
      <c r="F26" s="15" t="s">
        <v>66</v>
      </c>
      <c r="G26" s="16">
        <f>SUM(G27)</f>
        <v>1</v>
      </c>
    </row>
    <row r="27" spans="1:7">
      <c r="B27" s="31" t="s">
        <v>181</v>
      </c>
      <c r="C27" s="27"/>
      <c r="D27" s="31" t="s">
        <v>184</v>
      </c>
      <c r="E27" s="27"/>
      <c r="F27" s="27"/>
      <c r="G27" s="25">
        <v>1</v>
      </c>
    </row>
    <row r="28" spans="1:7" ht="24">
      <c r="A28" s="14">
        <v>110</v>
      </c>
      <c r="B28" s="1" t="s">
        <v>67</v>
      </c>
      <c r="C28" s="1" t="s">
        <v>39</v>
      </c>
      <c r="D28" s="3" t="s">
        <v>78</v>
      </c>
      <c r="F28" s="15" t="s">
        <v>66</v>
      </c>
      <c r="G28" s="16">
        <v>1</v>
      </c>
    </row>
    <row r="30" spans="1:7" ht="12.75">
      <c r="A30" s="29" t="s">
        <v>80</v>
      </c>
      <c r="B30" s="27"/>
      <c r="C30" s="30" t="s">
        <v>81</v>
      </c>
      <c r="D30" s="27"/>
      <c r="E30" s="27"/>
    </row>
    <row r="31" spans="1:7" ht="36">
      <c r="A31" s="14">
        <v>120</v>
      </c>
      <c r="B31" s="1" t="s">
        <v>82</v>
      </c>
      <c r="C31" s="1" t="s">
        <v>39</v>
      </c>
      <c r="D31" s="3" t="s">
        <v>83</v>
      </c>
      <c r="F31" s="15" t="s">
        <v>69</v>
      </c>
      <c r="G31" s="16">
        <f>SUM(G32)</f>
        <v>259.22449999999998</v>
      </c>
    </row>
    <row r="32" spans="1:7">
      <c r="B32" s="31" t="s">
        <v>188</v>
      </c>
      <c r="C32" s="27"/>
      <c r="D32" s="31" t="s">
        <v>189</v>
      </c>
      <c r="E32" s="27"/>
      <c r="F32" s="27"/>
      <c r="G32" s="25">
        <v>259.22449999999998</v>
      </c>
    </row>
    <row r="33" spans="1:7" ht="24">
      <c r="A33" s="14">
        <v>130</v>
      </c>
      <c r="B33" s="1" t="s">
        <v>84</v>
      </c>
      <c r="C33" s="1" t="s">
        <v>39</v>
      </c>
      <c r="D33" s="3" t="s">
        <v>85</v>
      </c>
      <c r="F33" s="15" t="s">
        <v>69</v>
      </c>
      <c r="G33" s="16">
        <f>SUM(G34)</f>
        <v>45.7455</v>
      </c>
    </row>
    <row r="34" spans="1:7">
      <c r="B34" s="31" t="s">
        <v>188</v>
      </c>
      <c r="C34" s="27"/>
      <c r="D34" s="31" t="s">
        <v>190</v>
      </c>
      <c r="E34" s="27"/>
      <c r="F34" s="27"/>
      <c r="G34" s="25">
        <v>45.7455</v>
      </c>
    </row>
    <row r="35" spans="1:7" ht="24">
      <c r="A35" s="14">
        <v>140</v>
      </c>
      <c r="B35" s="1" t="s">
        <v>86</v>
      </c>
      <c r="C35" s="1" t="s">
        <v>39</v>
      </c>
      <c r="D35" s="3" t="s">
        <v>87</v>
      </c>
      <c r="F35" s="15" t="s">
        <v>69</v>
      </c>
      <c r="G35" s="16">
        <f>SUM(G36)</f>
        <v>45.746000000000002</v>
      </c>
    </row>
    <row r="36" spans="1:7">
      <c r="B36" s="31" t="s">
        <v>191</v>
      </c>
      <c r="C36" s="27"/>
      <c r="D36" s="31" t="s">
        <v>192</v>
      </c>
      <c r="E36" s="27"/>
      <c r="F36" s="27"/>
      <c r="G36" s="25">
        <v>45.746000000000002</v>
      </c>
    </row>
    <row r="37" spans="1:7" ht="24">
      <c r="A37" s="14">
        <v>150</v>
      </c>
      <c r="B37" s="1" t="s">
        <v>88</v>
      </c>
      <c r="C37" s="1" t="s">
        <v>39</v>
      </c>
      <c r="D37" s="3" t="s">
        <v>89</v>
      </c>
      <c r="F37" s="15" t="s">
        <v>69</v>
      </c>
      <c r="G37" s="16">
        <f>SUM(G38)</f>
        <v>304.97000000000003</v>
      </c>
    </row>
    <row r="38" spans="1:7">
      <c r="B38" s="31" t="s">
        <v>193</v>
      </c>
      <c r="C38" s="27"/>
      <c r="D38" s="31" t="s">
        <v>194</v>
      </c>
      <c r="E38" s="27"/>
      <c r="F38" s="27"/>
      <c r="G38" s="25">
        <v>304.97000000000003</v>
      </c>
    </row>
    <row r="39" spans="1:7" ht="24">
      <c r="A39" s="14">
        <v>160</v>
      </c>
      <c r="B39" s="1" t="s">
        <v>90</v>
      </c>
      <c r="C39" s="1" t="s">
        <v>39</v>
      </c>
      <c r="D39" s="3" t="s">
        <v>91</v>
      </c>
      <c r="F39" s="15" t="s">
        <v>69</v>
      </c>
      <c r="G39" s="16">
        <f>SUM(G40)</f>
        <v>142.13</v>
      </c>
    </row>
    <row r="40" spans="1:7">
      <c r="B40" s="31" t="s">
        <v>195</v>
      </c>
      <c r="C40" s="27"/>
      <c r="D40" s="31" t="s">
        <v>196</v>
      </c>
      <c r="E40" s="27"/>
      <c r="F40" s="27"/>
      <c r="G40" s="25">
        <v>142.13</v>
      </c>
    </row>
    <row r="41" spans="1:7" ht="24">
      <c r="A41" s="14">
        <v>170</v>
      </c>
      <c r="B41" s="1" t="s">
        <v>92</v>
      </c>
      <c r="C41" s="1" t="s">
        <v>39</v>
      </c>
      <c r="D41" s="3" t="s">
        <v>93</v>
      </c>
      <c r="F41" s="15" t="s">
        <v>69</v>
      </c>
      <c r="G41" s="16">
        <f>SUM(G42)</f>
        <v>111.04</v>
      </c>
    </row>
    <row r="42" spans="1:7">
      <c r="B42" s="31" t="s">
        <v>197</v>
      </c>
      <c r="C42" s="27"/>
      <c r="D42" s="31" t="s">
        <v>198</v>
      </c>
      <c r="E42" s="27"/>
      <c r="F42" s="27"/>
      <c r="G42" s="25">
        <v>111.04</v>
      </c>
    </row>
    <row r="43" spans="1:7" ht="24">
      <c r="A43" s="14">
        <v>180</v>
      </c>
      <c r="B43" s="1" t="s">
        <v>67</v>
      </c>
      <c r="C43" s="1" t="s">
        <v>39</v>
      </c>
      <c r="D43" s="3" t="s">
        <v>94</v>
      </c>
      <c r="F43" s="15" t="s">
        <v>69</v>
      </c>
      <c r="G43" s="16">
        <f>SUM(G44)</f>
        <v>253.17</v>
      </c>
    </row>
    <row r="44" spans="1:7">
      <c r="B44" s="31" t="s">
        <v>199</v>
      </c>
      <c r="C44" s="27"/>
      <c r="D44" s="31" t="s">
        <v>200</v>
      </c>
      <c r="E44" s="27"/>
      <c r="F44" s="27"/>
      <c r="G44" s="25">
        <v>253.17</v>
      </c>
    </row>
    <row r="45" spans="1:7" ht="24">
      <c r="A45" s="14">
        <v>190</v>
      </c>
      <c r="B45" s="1" t="s">
        <v>95</v>
      </c>
      <c r="C45" s="1" t="s">
        <v>39</v>
      </c>
      <c r="D45" s="3" t="s">
        <v>96</v>
      </c>
      <c r="F45" s="15" t="s">
        <v>63</v>
      </c>
      <c r="G45" s="16">
        <f>SUM(G46)</f>
        <v>2</v>
      </c>
    </row>
    <row r="46" spans="1:7">
      <c r="B46" s="31" t="s">
        <v>201</v>
      </c>
      <c r="C46" s="27"/>
      <c r="D46" s="31" t="s">
        <v>202</v>
      </c>
      <c r="E46" s="27"/>
      <c r="F46" s="27"/>
      <c r="G46" s="25">
        <v>2</v>
      </c>
    </row>
    <row r="47" spans="1:7" ht="24">
      <c r="A47" s="14">
        <v>200</v>
      </c>
      <c r="B47" s="1" t="s">
        <v>97</v>
      </c>
      <c r="C47" s="1" t="s">
        <v>39</v>
      </c>
      <c r="D47" s="3" t="s">
        <v>98</v>
      </c>
      <c r="F47" s="15" t="s">
        <v>63</v>
      </c>
      <c r="G47" s="16">
        <f>SUM(G48)</f>
        <v>2</v>
      </c>
    </row>
    <row r="48" spans="1:7">
      <c r="B48" s="31" t="s">
        <v>201</v>
      </c>
      <c r="C48" s="27"/>
      <c r="D48" s="31" t="s">
        <v>202</v>
      </c>
      <c r="E48" s="27"/>
      <c r="F48" s="27"/>
      <c r="G48" s="25">
        <v>2</v>
      </c>
    </row>
    <row r="49" spans="1:7">
      <c r="A49" s="14">
        <v>210</v>
      </c>
      <c r="B49" s="1" t="s">
        <v>99</v>
      </c>
      <c r="C49" s="1" t="s">
        <v>39</v>
      </c>
      <c r="D49" s="3" t="s">
        <v>100</v>
      </c>
      <c r="F49" s="15" t="s">
        <v>63</v>
      </c>
      <c r="G49" s="16">
        <f>SUM(G50)</f>
        <v>2</v>
      </c>
    </row>
    <row r="50" spans="1:7">
      <c r="B50" s="31" t="s">
        <v>203</v>
      </c>
      <c r="C50" s="27"/>
      <c r="D50" s="31" t="s">
        <v>202</v>
      </c>
      <c r="E50" s="27"/>
      <c r="F50" s="27"/>
      <c r="G50" s="25">
        <v>2</v>
      </c>
    </row>
    <row r="51" spans="1:7">
      <c r="A51" s="14">
        <v>220</v>
      </c>
      <c r="B51" s="1" t="s">
        <v>101</v>
      </c>
      <c r="C51" s="1" t="s">
        <v>39</v>
      </c>
      <c r="D51" s="3" t="s">
        <v>102</v>
      </c>
      <c r="F51" s="15" t="s">
        <v>63</v>
      </c>
      <c r="G51" s="16">
        <f>SUM(G52)</f>
        <v>2</v>
      </c>
    </row>
    <row r="52" spans="1:7">
      <c r="B52" s="31" t="s">
        <v>203</v>
      </c>
      <c r="C52" s="27"/>
      <c r="D52" s="31" t="s">
        <v>202</v>
      </c>
      <c r="E52" s="27"/>
      <c r="F52" s="27"/>
      <c r="G52" s="25">
        <v>2</v>
      </c>
    </row>
    <row r="54" spans="1:7" ht="12.75">
      <c r="A54" s="29" t="s">
        <v>103</v>
      </c>
      <c r="B54" s="27"/>
      <c r="C54" s="30" t="s">
        <v>104</v>
      </c>
      <c r="D54" s="27"/>
      <c r="E54" s="27"/>
    </row>
    <row r="55" spans="1:7" ht="36">
      <c r="A55" s="14">
        <v>230</v>
      </c>
      <c r="B55" s="1" t="s">
        <v>67</v>
      </c>
      <c r="C55" s="1" t="s">
        <v>39</v>
      </c>
      <c r="D55" s="3" t="s">
        <v>105</v>
      </c>
      <c r="F55" s="15" t="s">
        <v>69</v>
      </c>
      <c r="G55" s="16">
        <f>SUM(G56)</f>
        <v>333.95</v>
      </c>
    </row>
    <row r="56" spans="1:7">
      <c r="B56" s="31" t="s">
        <v>204</v>
      </c>
      <c r="C56" s="27"/>
      <c r="D56" s="31" t="s">
        <v>205</v>
      </c>
      <c r="E56" s="27"/>
      <c r="F56" s="27"/>
      <c r="G56" s="25">
        <v>333.95</v>
      </c>
    </row>
    <row r="58" spans="1:7" ht="12.75">
      <c r="A58" s="29" t="s">
        <v>106</v>
      </c>
      <c r="B58" s="27"/>
      <c r="C58" s="30" t="s">
        <v>107</v>
      </c>
      <c r="D58" s="27"/>
      <c r="E58" s="27"/>
    </row>
    <row r="59" spans="1:7" ht="24">
      <c r="A59" s="14">
        <v>240</v>
      </c>
      <c r="B59" s="1" t="s">
        <v>108</v>
      </c>
      <c r="C59" s="1" t="s">
        <v>39</v>
      </c>
      <c r="D59" s="3" t="s">
        <v>109</v>
      </c>
      <c r="F59" s="15" t="s">
        <v>58</v>
      </c>
      <c r="G59" s="16">
        <f>SUM(G60)</f>
        <v>10</v>
      </c>
    </row>
    <row r="60" spans="1:7">
      <c r="B60" s="31" t="s">
        <v>181</v>
      </c>
      <c r="C60" s="27"/>
      <c r="D60" s="31" t="s">
        <v>206</v>
      </c>
      <c r="E60" s="27"/>
      <c r="F60" s="27"/>
      <c r="G60" s="25">
        <v>10</v>
      </c>
    </row>
    <row r="61" spans="1:7">
      <c r="A61" s="14">
        <v>250</v>
      </c>
      <c r="B61" s="1" t="s">
        <v>110</v>
      </c>
      <c r="C61" s="1" t="s">
        <v>39</v>
      </c>
      <c r="D61" s="3" t="s">
        <v>111</v>
      </c>
      <c r="F61" s="15" t="s">
        <v>66</v>
      </c>
      <c r="G61" s="16">
        <f>SUM(G62)</f>
        <v>1</v>
      </c>
    </row>
    <row r="62" spans="1:7">
      <c r="B62" s="31" t="s">
        <v>181</v>
      </c>
      <c r="C62" s="27"/>
      <c r="D62" s="31" t="s">
        <v>184</v>
      </c>
      <c r="E62" s="27"/>
      <c r="F62" s="27"/>
      <c r="G62" s="25">
        <v>1</v>
      </c>
    </row>
    <row r="63" spans="1:7">
      <c r="A63" s="14">
        <v>260</v>
      </c>
      <c r="B63" s="1" t="s">
        <v>112</v>
      </c>
      <c r="C63" s="1" t="s">
        <v>39</v>
      </c>
      <c r="D63" s="3" t="s">
        <v>113</v>
      </c>
      <c r="F63" s="15" t="s">
        <v>66</v>
      </c>
      <c r="G63" s="16">
        <f>SUM(G64)</f>
        <v>1</v>
      </c>
    </row>
    <row r="64" spans="1:7">
      <c r="B64" s="31" t="s">
        <v>181</v>
      </c>
      <c r="C64" s="27"/>
      <c r="D64" s="31" t="s">
        <v>184</v>
      </c>
      <c r="E64" s="27"/>
      <c r="F64" s="27"/>
      <c r="G64" s="25">
        <v>1</v>
      </c>
    </row>
    <row r="65" spans="1:7" ht="24">
      <c r="A65" s="14">
        <v>270</v>
      </c>
      <c r="B65" s="1" t="s">
        <v>114</v>
      </c>
      <c r="C65" s="1" t="s">
        <v>39</v>
      </c>
      <c r="D65" s="3" t="s">
        <v>115</v>
      </c>
      <c r="F65" s="15" t="s">
        <v>116</v>
      </c>
      <c r="G65" s="16">
        <f>SUM(G66)</f>
        <v>10</v>
      </c>
    </row>
    <row r="66" spans="1:7">
      <c r="B66" s="31" t="s">
        <v>181</v>
      </c>
      <c r="C66" s="27"/>
      <c r="D66" s="31" t="s">
        <v>206</v>
      </c>
      <c r="E66" s="27"/>
      <c r="F66" s="27"/>
      <c r="G66" s="25">
        <v>10</v>
      </c>
    </row>
    <row r="68" spans="1:7" ht="12.75">
      <c r="A68" s="29" t="s">
        <v>117</v>
      </c>
      <c r="B68" s="27"/>
      <c r="C68" s="30" t="s">
        <v>118</v>
      </c>
      <c r="D68" s="27"/>
      <c r="E68" s="27"/>
    </row>
    <row r="69" spans="1:7">
      <c r="A69" s="14">
        <v>280</v>
      </c>
      <c r="B69" s="1" t="s">
        <v>119</v>
      </c>
      <c r="C69" s="1" t="s">
        <v>39</v>
      </c>
      <c r="D69" s="3" t="s">
        <v>120</v>
      </c>
      <c r="F69" s="15" t="s">
        <v>69</v>
      </c>
      <c r="G69" s="16">
        <f>SUM(G70)</f>
        <v>40.19</v>
      </c>
    </row>
    <row r="70" spans="1:7">
      <c r="B70" s="31" t="s">
        <v>207</v>
      </c>
      <c r="C70" s="27"/>
      <c r="D70" s="31" t="s">
        <v>208</v>
      </c>
      <c r="E70" s="27"/>
      <c r="F70" s="27"/>
      <c r="G70" s="25">
        <v>40.19</v>
      </c>
    </row>
    <row r="71" spans="1:7" ht="24">
      <c r="A71" s="14">
        <v>290</v>
      </c>
      <c r="B71" s="1" t="s">
        <v>121</v>
      </c>
      <c r="C71" s="1" t="s">
        <v>39</v>
      </c>
      <c r="D71" s="3" t="s">
        <v>122</v>
      </c>
      <c r="F71" s="15" t="s">
        <v>58</v>
      </c>
      <c r="G71" s="16">
        <f>SUM(G72)</f>
        <v>181.2</v>
      </c>
    </row>
    <row r="72" spans="1:7">
      <c r="B72" s="31" t="s">
        <v>181</v>
      </c>
      <c r="C72" s="27"/>
      <c r="D72" s="31" t="s">
        <v>209</v>
      </c>
      <c r="E72" s="27"/>
      <c r="F72" s="27"/>
      <c r="G72" s="25">
        <v>181.2</v>
      </c>
    </row>
    <row r="73" spans="1:7" ht="24">
      <c r="A73" s="14">
        <v>300</v>
      </c>
      <c r="B73" s="1" t="s">
        <v>123</v>
      </c>
      <c r="C73" s="1" t="s">
        <v>39</v>
      </c>
      <c r="D73" s="3" t="s">
        <v>124</v>
      </c>
      <c r="F73" s="15" t="s">
        <v>58</v>
      </c>
      <c r="G73" s="16">
        <f>SUM(G74)</f>
        <v>5</v>
      </c>
    </row>
    <row r="74" spans="1:7">
      <c r="B74" s="31" t="s">
        <v>181</v>
      </c>
      <c r="C74" s="27"/>
      <c r="D74" s="31" t="s">
        <v>210</v>
      </c>
      <c r="E74" s="27"/>
      <c r="F74" s="27"/>
      <c r="G74" s="25">
        <v>5</v>
      </c>
    </row>
    <row r="75" spans="1:7" ht="60">
      <c r="A75" s="14">
        <v>310</v>
      </c>
      <c r="B75" s="1" t="s">
        <v>67</v>
      </c>
      <c r="C75" s="1" t="s">
        <v>39</v>
      </c>
      <c r="D75" s="3" t="s">
        <v>125</v>
      </c>
      <c r="F75" s="15" t="s">
        <v>66</v>
      </c>
      <c r="G75" s="16">
        <f>SUM(G76)</f>
        <v>1</v>
      </c>
    </row>
    <row r="76" spans="1:7">
      <c r="B76" s="31" t="s">
        <v>211</v>
      </c>
      <c r="C76" s="27"/>
      <c r="D76" s="31" t="s">
        <v>184</v>
      </c>
      <c r="E76" s="27"/>
      <c r="F76" s="27"/>
      <c r="G76" s="25">
        <v>1</v>
      </c>
    </row>
    <row r="77" spans="1:7" ht="60">
      <c r="A77" s="14">
        <v>320</v>
      </c>
      <c r="B77" s="1" t="s">
        <v>67</v>
      </c>
      <c r="C77" s="1" t="s">
        <v>39</v>
      </c>
      <c r="D77" s="3" t="s">
        <v>126</v>
      </c>
      <c r="F77" s="15" t="s">
        <v>66</v>
      </c>
      <c r="G77" s="16">
        <f>SUM(G78)</f>
        <v>1</v>
      </c>
    </row>
    <row r="78" spans="1:7">
      <c r="B78" s="31" t="s">
        <v>212</v>
      </c>
      <c r="C78" s="27"/>
      <c r="D78" s="31" t="s">
        <v>184</v>
      </c>
      <c r="E78" s="27"/>
      <c r="F78" s="27"/>
      <c r="G78" s="25">
        <v>1</v>
      </c>
    </row>
    <row r="79" spans="1:7" ht="60">
      <c r="A79" s="14">
        <v>330</v>
      </c>
      <c r="B79" s="1" t="s">
        <v>67</v>
      </c>
      <c r="C79" s="1" t="s">
        <v>39</v>
      </c>
      <c r="D79" s="3" t="s">
        <v>127</v>
      </c>
      <c r="F79" s="15" t="s">
        <v>66</v>
      </c>
      <c r="G79" s="16">
        <f>SUM(G80)</f>
        <v>1</v>
      </c>
    </row>
    <row r="80" spans="1:7">
      <c r="B80" s="31" t="s">
        <v>213</v>
      </c>
      <c r="C80" s="27"/>
      <c r="D80" s="31" t="s">
        <v>184</v>
      </c>
      <c r="E80" s="27"/>
      <c r="F80" s="27"/>
      <c r="G80" s="25">
        <v>1</v>
      </c>
    </row>
    <row r="81" spans="1:7" ht="60">
      <c r="A81" s="14">
        <v>340</v>
      </c>
      <c r="B81" s="1" t="s">
        <v>67</v>
      </c>
      <c r="C81" s="1" t="s">
        <v>39</v>
      </c>
      <c r="D81" s="3" t="s">
        <v>128</v>
      </c>
      <c r="F81" s="15" t="s">
        <v>66</v>
      </c>
      <c r="G81" s="16">
        <f>SUM(G82)</f>
        <v>1</v>
      </c>
    </row>
    <row r="82" spans="1:7">
      <c r="B82" s="31" t="s">
        <v>214</v>
      </c>
      <c r="C82" s="27"/>
      <c r="D82" s="31" t="s">
        <v>184</v>
      </c>
      <c r="E82" s="27"/>
      <c r="F82" s="27"/>
      <c r="G82" s="25">
        <v>1</v>
      </c>
    </row>
    <row r="83" spans="1:7" ht="60">
      <c r="A83" s="14">
        <v>350</v>
      </c>
      <c r="B83" s="1" t="s">
        <v>67</v>
      </c>
      <c r="C83" s="1" t="s">
        <v>39</v>
      </c>
      <c r="D83" s="3" t="s">
        <v>129</v>
      </c>
      <c r="F83" s="15" t="s">
        <v>66</v>
      </c>
      <c r="G83" s="16">
        <f>SUM(G84)</f>
        <v>1</v>
      </c>
    </row>
    <row r="84" spans="1:7">
      <c r="B84" s="31" t="s">
        <v>215</v>
      </c>
      <c r="C84" s="27"/>
      <c r="D84" s="31" t="s">
        <v>184</v>
      </c>
      <c r="E84" s="27"/>
      <c r="F84" s="27"/>
      <c r="G84" s="25">
        <v>1</v>
      </c>
    </row>
    <row r="85" spans="1:7" ht="24">
      <c r="A85" s="14">
        <v>360</v>
      </c>
      <c r="B85" s="1" t="s">
        <v>130</v>
      </c>
      <c r="C85" s="1" t="s">
        <v>39</v>
      </c>
      <c r="D85" s="3" t="s">
        <v>131</v>
      </c>
      <c r="F85" s="15" t="s">
        <v>66</v>
      </c>
      <c r="G85" s="16">
        <f>SUM(G86)</f>
        <v>4</v>
      </c>
    </row>
    <row r="86" spans="1:7">
      <c r="B86" s="31" t="s">
        <v>181</v>
      </c>
      <c r="C86" s="27"/>
      <c r="D86" s="31" t="s">
        <v>216</v>
      </c>
      <c r="E86" s="27"/>
      <c r="F86" s="27"/>
      <c r="G86" s="25">
        <v>4</v>
      </c>
    </row>
    <row r="87" spans="1:7" ht="24">
      <c r="A87" s="14">
        <v>370</v>
      </c>
      <c r="B87" s="1" t="s">
        <v>130</v>
      </c>
      <c r="C87" s="1" t="s">
        <v>39</v>
      </c>
      <c r="D87" s="3" t="s">
        <v>132</v>
      </c>
      <c r="F87" s="15" t="s">
        <v>66</v>
      </c>
      <c r="G87" s="16">
        <f>SUM(G88)</f>
        <v>3</v>
      </c>
    </row>
    <row r="88" spans="1:7">
      <c r="B88" s="31" t="s">
        <v>181</v>
      </c>
      <c r="C88" s="27"/>
      <c r="D88" s="31" t="s">
        <v>183</v>
      </c>
      <c r="E88" s="27"/>
      <c r="F88" s="27"/>
      <c r="G88" s="25">
        <v>3</v>
      </c>
    </row>
    <row r="89" spans="1:7" ht="24">
      <c r="A89" s="14">
        <v>380</v>
      </c>
      <c r="B89" s="1" t="s">
        <v>133</v>
      </c>
      <c r="C89" s="1" t="s">
        <v>39</v>
      </c>
      <c r="D89" s="3" t="s">
        <v>134</v>
      </c>
      <c r="F89" s="15" t="s">
        <v>66</v>
      </c>
      <c r="G89" s="16">
        <f>SUM(G90)</f>
        <v>12</v>
      </c>
    </row>
    <row r="90" spans="1:7">
      <c r="B90" s="31" t="s">
        <v>181</v>
      </c>
      <c r="C90" s="27"/>
      <c r="D90" s="31" t="s">
        <v>217</v>
      </c>
      <c r="E90" s="27"/>
      <c r="F90" s="27"/>
      <c r="G90" s="25">
        <v>12</v>
      </c>
    </row>
    <row r="91" spans="1:7" ht="24">
      <c r="A91" s="14">
        <v>390</v>
      </c>
      <c r="B91" s="1" t="s">
        <v>135</v>
      </c>
      <c r="C91" s="1" t="s">
        <v>39</v>
      </c>
      <c r="D91" s="3" t="s">
        <v>136</v>
      </c>
      <c r="F91" s="15" t="s">
        <v>66</v>
      </c>
      <c r="G91" s="16">
        <v>9</v>
      </c>
    </row>
    <row r="92" spans="1:7" ht="24">
      <c r="A92" s="14">
        <v>400</v>
      </c>
      <c r="B92" s="1" t="s">
        <v>137</v>
      </c>
      <c r="C92" s="1" t="s">
        <v>39</v>
      </c>
      <c r="D92" s="3" t="s">
        <v>138</v>
      </c>
      <c r="F92" s="15" t="s">
        <v>66</v>
      </c>
      <c r="G92" s="16">
        <v>1</v>
      </c>
    </row>
    <row r="93" spans="1:7" ht="24">
      <c r="A93" s="14">
        <v>410</v>
      </c>
      <c r="B93" s="1" t="s">
        <v>137</v>
      </c>
      <c r="C93" s="1" t="s">
        <v>39</v>
      </c>
      <c r="D93" s="3" t="s">
        <v>139</v>
      </c>
      <c r="F93" s="15" t="s">
        <v>66</v>
      </c>
      <c r="G93" s="16">
        <v>2</v>
      </c>
    </row>
    <row r="94" spans="1:7" ht="24">
      <c r="A94" s="14">
        <v>420</v>
      </c>
      <c r="B94" s="1" t="s">
        <v>140</v>
      </c>
      <c r="C94" s="1" t="s">
        <v>39</v>
      </c>
      <c r="D94" s="3" t="s">
        <v>141</v>
      </c>
      <c r="F94" s="15" t="s">
        <v>66</v>
      </c>
      <c r="G94" s="16">
        <f>SUM(G95)</f>
        <v>3</v>
      </c>
    </row>
    <row r="95" spans="1:7">
      <c r="B95" s="31" t="s">
        <v>181</v>
      </c>
      <c r="C95" s="27"/>
      <c r="D95" s="31" t="s">
        <v>183</v>
      </c>
      <c r="E95" s="27"/>
      <c r="F95" s="27"/>
      <c r="G95" s="25">
        <v>3</v>
      </c>
    </row>
    <row r="97" spans="1:7" ht="12.75">
      <c r="A97" s="29" t="s">
        <v>142</v>
      </c>
      <c r="B97" s="27"/>
      <c r="C97" s="30" t="s">
        <v>25</v>
      </c>
      <c r="D97" s="27"/>
      <c r="E97" s="27"/>
    </row>
    <row r="99" spans="1:7" ht="12.75">
      <c r="A99" s="29" t="s">
        <v>143</v>
      </c>
      <c r="B99" s="27"/>
      <c r="C99" s="30" t="s">
        <v>144</v>
      </c>
      <c r="D99" s="27"/>
      <c r="E99" s="27"/>
    </row>
    <row r="100" spans="1:7" ht="24">
      <c r="A100" s="14">
        <v>430</v>
      </c>
      <c r="B100" s="1" t="s">
        <v>145</v>
      </c>
      <c r="C100" s="1" t="s">
        <v>39</v>
      </c>
      <c r="D100" s="3" t="s">
        <v>146</v>
      </c>
      <c r="F100" s="15" t="s">
        <v>147</v>
      </c>
      <c r="G100" s="16">
        <f>SUM(G101)</f>
        <v>10</v>
      </c>
    </row>
    <row r="101" spans="1:7">
      <c r="B101" s="31" t="s">
        <v>181</v>
      </c>
      <c r="C101" s="27"/>
      <c r="D101" s="31" t="s">
        <v>206</v>
      </c>
      <c r="E101" s="27"/>
      <c r="F101" s="27"/>
      <c r="G101" s="25">
        <v>10</v>
      </c>
    </row>
    <row r="102" spans="1:7">
      <c r="A102" s="14">
        <v>440</v>
      </c>
      <c r="B102" s="1" t="s">
        <v>148</v>
      </c>
      <c r="C102" s="1" t="s">
        <v>39</v>
      </c>
      <c r="D102" s="3" t="s">
        <v>149</v>
      </c>
      <c r="F102" s="15" t="s">
        <v>147</v>
      </c>
      <c r="G102" s="16">
        <f>SUM(G103)</f>
        <v>10</v>
      </c>
    </row>
    <row r="103" spans="1:7">
      <c r="B103" s="31" t="s">
        <v>181</v>
      </c>
      <c r="C103" s="27"/>
      <c r="D103" s="31" t="s">
        <v>206</v>
      </c>
      <c r="E103" s="27"/>
      <c r="F103" s="27"/>
      <c r="G103" s="25">
        <v>10</v>
      </c>
    </row>
    <row r="104" spans="1:7" ht="24">
      <c r="A104" s="14">
        <v>450</v>
      </c>
      <c r="B104" s="1" t="s">
        <v>67</v>
      </c>
      <c r="C104" s="1" t="s">
        <v>39</v>
      </c>
      <c r="D104" s="3" t="s">
        <v>150</v>
      </c>
      <c r="F104" s="15" t="s">
        <v>69</v>
      </c>
      <c r="G104" s="16">
        <v>1</v>
      </c>
    </row>
    <row r="106" spans="1:7" ht="12.75">
      <c r="A106" s="29" t="s">
        <v>151</v>
      </c>
      <c r="B106" s="27"/>
      <c r="C106" s="30" t="s">
        <v>152</v>
      </c>
      <c r="D106" s="27"/>
      <c r="E106" s="27"/>
    </row>
    <row r="107" spans="1:7" ht="24">
      <c r="A107" s="14">
        <v>460</v>
      </c>
      <c r="B107" s="1" t="s">
        <v>153</v>
      </c>
      <c r="C107" s="1" t="s">
        <v>39</v>
      </c>
      <c r="D107" s="3" t="s">
        <v>154</v>
      </c>
      <c r="F107" s="15" t="s">
        <v>147</v>
      </c>
      <c r="G107" s="16">
        <f>SUM(G108)</f>
        <v>10</v>
      </c>
    </row>
    <row r="108" spans="1:7">
      <c r="B108" s="31" t="s">
        <v>181</v>
      </c>
      <c r="C108" s="27"/>
      <c r="D108" s="31" t="s">
        <v>206</v>
      </c>
      <c r="E108" s="27"/>
      <c r="F108" s="27"/>
      <c r="G108" s="25">
        <v>10</v>
      </c>
    </row>
    <row r="109" spans="1:7" ht="24">
      <c r="A109" s="14">
        <v>470</v>
      </c>
      <c r="B109" s="1" t="s">
        <v>155</v>
      </c>
      <c r="C109" s="1" t="s">
        <v>39</v>
      </c>
      <c r="D109" s="3" t="s">
        <v>156</v>
      </c>
      <c r="F109" s="15" t="s">
        <v>147</v>
      </c>
      <c r="G109" s="16">
        <f>SUM(G110)</f>
        <v>10</v>
      </c>
    </row>
    <row r="110" spans="1:7">
      <c r="B110" s="31" t="s">
        <v>181</v>
      </c>
      <c r="C110" s="27"/>
      <c r="D110" s="31" t="s">
        <v>206</v>
      </c>
      <c r="E110" s="27"/>
      <c r="F110" s="27"/>
      <c r="G110" s="25">
        <v>10</v>
      </c>
    </row>
    <row r="112" spans="1:7" ht="12.75">
      <c r="A112" s="29" t="s">
        <v>157</v>
      </c>
      <c r="B112" s="27"/>
      <c r="C112" s="30" t="s">
        <v>55</v>
      </c>
      <c r="D112" s="27"/>
      <c r="E112" s="27"/>
    </row>
    <row r="113" spans="1:7" ht="24">
      <c r="A113" s="14">
        <v>480</v>
      </c>
      <c r="B113" s="1" t="s">
        <v>158</v>
      </c>
      <c r="C113" s="1" t="s">
        <v>39</v>
      </c>
      <c r="D113" s="3" t="s">
        <v>159</v>
      </c>
      <c r="F113" s="15" t="s">
        <v>58</v>
      </c>
      <c r="G113" s="16">
        <f>SUM(G114)</f>
        <v>19</v>
      </c>
    </row>
    <row r="114" spans="1:7">
      <c r="B114" s="31" t="s">
        <v>181</v>
      </c>
      <c r="C114" s="27"/>
      <c r="D114" s="31" t="s">
        <v>218</v>
      </c>
      <c r="E114" s="27"/>
      <c r="F114" s="27"/>
      <c r="G114" s="25">
        <v>19</v>
      </c>
    </row>
    <row r="115" spans="1:7" ht="36">
      <c r="A115" s="14">
        <v>490</v>
      </c>
      <c r="B115" s="1" t="s">
        <v>67</v>
      </c>
      <c r="C115" s="1" t="s">
        <v>39</v>
      </c>
      <c r="D115" s="3" t="s">
        <v>160</v>
      </c>
      <c r="F115" s="15" t="s">
        <v>69</v>
      </c>
      <c r="G115" s="16">
        <f>SUM(G116)</f>
        <v>1</v>
      </c>
    </row>
    <row r="116" spans="1:7">
      <c r="B116" s="31" t="s">
        <v>181</v>
      </c>
      <c r="C116" s="27"/>
      <c r="D116" s="31" t="s">
        <v>184</v>
      </c>
      <c r="E116" s="27"/>
      <c r="F116" s="27"/>
      <c r="G116" s="25">
        <v>1</v>
      </c>
    </row>
    <row r="117" spans="1:7" ht="36">
      <c r="A117" s="14">
        <v>500</v>
      </c>
      <c r="B117" s="1" t="s">
        <v>67</v>
      </c>
      <c r="C117" s="1" t="s">
        <v>39</v>
      </c>
      <c r="D117" s="3" t="s">
        <v>161</v>
      </c>
      <c r="F117" s="15" t="s">
        <v>66</v>
      </c>
      <c r="G117" s="16">
        <v>1</v>
      </c>
    </row>
    <row r="119" spans="1:7" ht="12.75">
      <c r="A119" s="29" t="s">
        <v>162</v>
      </c>
      <c r="B119" s="27"/>
      <c r="C119" s="30" t="s">
        <v>81</v>
      </c>
      <c r="D119" s="27"/>
      <c r="E119" s="27"/>
    </row>
    <row r="120" spans="1:7" ht="36">
      <c r="A120" s="14">
        <v>510</v>
      </c>
      <c r="B120" s="1" t="s">
        <v>163</v>
      </c>
      <c r="C120" s="1" t="s">
        <v>39</v>
      </c>
      <c r="D120" s="3" t="s">
        <v>164</v>
      </c>
      <c r="F120" s="15" t="s">
        <v>69</v>
      </c>
      <c r="G120" s="16">
        <f>SUM(G121)</f>
        <v>19.584</v>
      </c>
    </row>
    <row r="121" spans="1:7">
      <c r="B121" s="31" t="s">
        <v>188</v>
      </c>
      <c r="C121" s="27"/>
      <c r="D121" s="31" t="s">
        <v>219</v>
      </c>
      <c r="E121" s="27"/>
      <c r="F121" s="27"/>
      <c r="G121" s="25">
        <v>19.584</v>
      </c>
    </row>
    <row r="122" spans="1:7" ht="24">
      <c r="A122" s="14">
        <v>520</v>
      </c>
      <c r="B122" s="1" t="s">
        <v>84</v>
      </c>
      <c r="C122" s="1" t="s">
        <v>39</v>
      </c>
      <c r="D122" s="3" t="s">
        <v>165</v>
      </c>
      <c r="F122" s="15" t="s">
        <v>69</v>
      </c>
      <c r="G122" s="16">
        <f>SUM(G123)</f>
        <v>4.8959999999999999</v>
      </c>
    </row>
    <row r="123" spans="1:7">
      <c r="B123" s="31" t="s">
        <v>188</v>
      </c>
      <c r="C123" s="27"/>
      <c r="D123" s="31" t="s">
        <v>220</v>
      </c>
      <c r="E123" s="27"/>
      <c r="F123" s="27"/>
      <c r="G123" s="25">
        <v>4.8959999999999999</v>
      </c>
    </row>
    <row r="124" spans="1:7" ht="24">
      <c r="A124" s="14">
        <v>530</v>
      </c>
      <c r="B124" s="1" t="s">
        <v>90</v>
      </c>
      <c r="C124" s="1" t="s">
        <v>39</v>
      </c>
      <c r="D124" s="3" t="s">
        <v>91</v>
      </c>
      <c r="F124" s="15" t="s">
        <v>69</v>
      </c>
      <c r="G124" s="16">
        <f>SUM(G125)</f>
        <v>9.85</v>
      </c>
    </row>
    <row r="125" spans="1:7">
      <c r="B125" s="31" t="s">
        <v>195</v>
      </c>
      <c r="C125" s="27"/>
      <c r="D125" s="31" t="s">
        <v>221</v>
      </c>
      <c r="E125" s="27"/>
      <c r="F125" s="27"/>
      <c r="G125" s="25">
        <v>9.85</v>
      </c>
    </row>
    <row r="126" spans="1:7" ht="24">
      <c r="A126" s="14">
        <v>540</v>
      </c>
      <c r="B126" s="1" t="s">
        <v>92</v>
      </c>
      <c r="C126" s="1" t="s">
        <v>39</v>
      </c>
      <c r="D126" s="3" t="s">
        <v>93</v>
      </c>
      <c r="F126" s="15" t="s">
        <v>69</v>
      </c>
      <c r="G126" s="16">
        <f>SUM(G127)</f>
        <v>12.54</v>
      </c>
    </row>
    <row r="127" spans="1:7">
      <c r="B127" s="31" t="s">
        <v>197</v>
      </c>
      <c r="C127" s="27"/>
      <c r="D127" s="31" t="s">
        <v>222</v>
      </c>
      <c r="E127" s="27"/>
      <c r="F127" s="27"/>
      <c r="G127" s="25">
        <v>12.54</v>
      </c>
    </row>
    <row r="128" spans="1:7" ht="36">
      <c r="A128" s="14">
        <v>550</v>
      </c>
      <c r="B128" s="1" t="s">
        <v>86</v>
      </c>
      <c r="C128" s="1" t="s">
        <v>39</v>
      </c>
      <c r="D128" s="3" t="s">
        <v>166</v>
      </c>
      <c r="F128" s="15" t="s">
        <v>69</v>
      </c>
      <c r="G128" s="16">
        <f>SUM(G129)</f>
        <v>9.85</v>
      </c>
    </row>
    <row r="129" spans="1:7">
      <c r="B129" s="31" t="s">
        <v>223</v>
      </c>
      <c r="C129" s="27"/>
      <c r="D129" s="31" t="s">
        <v>221</v>
      </c>
      <c r="E129" s="27"/>
      <c r="F129" s="27"/>
      <c r="G129" s="25">
        <v>9.85</v>
      </c>
    </row>
    <row r="130" spans="1:7" ht="24">
      <c r="A130" s="14">
        <v>560</v>
      </c>
      <c r="B130" s="1" t="s">
        <v>88</v>
      </c>
      <c r="C130" s="1" t="s">
        <v>39</v>
      </c>
      <c r="D130" s="3" t="s">
        <v>167</v>
      </c>
      <c r="F130" s="15" t="s">
        <v>69</v>
      </c>
      <c r="G130" s="16">
        <f>SUM(G131)</f>
        <v>24.48</v>
      </c>
    </row>
    <row r="131" spans="1:7">
      <c r="B131" s="31" t="s">
        <v>188</v>
      </c>
      <c r="C131" s="27"/>
      <c r="D131" s="31" t="s">
        <v>224</v>
      </c>
      <c r="E131" s="27"/>
      <c r="F131" s="27"/>
      <c r="G131" s="25">
        <v>24.48</v>
      </c>
    </row>
    <row r="132" spans="1:7" ht="24">
      <c r="A132" s="14">
        <v>570</v>
      </c>
      <c r="B132" s="1" t="s">
        <v>67</v>
      </c>
      <c r="C132" s="1" t="s">
        <v>39</v>
      </c>
      <c r="D132" s="3" t="s">
        <v>94</v>
      </c>
      <c r="F132" s="15" t="s">
        <v>69</v>
      </c>
      <c r="G132" s="16">
        <f>SUM(G133)</f>
        <v>22.39</v>
      </c>
    </row>
    <row r="133" spans="1:7">
      <c r="B133" s="31" t="s">
        <v>199</v>
      </c>
      <c r="C133" s="27"/>
      <c r="D133" s="31" t="s">
        <v>225</v>
      </c>
      <c r="E133" s="27"/>
      <c r="F133" s="27"/>
      <c r="G133" s="25">
        <v>22.39</v>
      </c>
    </row>
    <row r="134" spans="1:7" ht="24">
      <c r="A134" s="14">
        <v>580</v>
      </c>
      <c r="B134" s="1" t="s">
        <v>95</v>
      </c>
      <c r="C134" s="1" t="s">
        <v>39</v>
      </c>
      <c r="D134" s="3" t="s">
        <v>96</v>
      </c>
      <c r="F134" s="15" t="s">
        <v>63</v>
      </c>
      <c r="G134" s="16">
        <f>SUM(G135)</f>
        <v>7</v>
      </c>
    </row>
    <row r="135" spans="1:7">
      <c r="B135" s="31" t="s">
        <v>201</v>
      </c>
      <c r="C135" s="27"/>
      <c r="D135" s="31" t="s">
        <v>226</v>
      </c>
      <c r="E135" s="27"/>
      <c r="F135" s="27"/>
      <c r="G135" s="25">
        <v>7</v>
      </c>
    </row>
    <row r="136" spans="1:7" ht="24">
      <c r="A136" s="14">
        <v>590</v>
      </c>
      <c r="B136" s="1" t="s">
        <v>97</v>
      </c>
      <c r="C136" s="1" t="s">
        <v>39</v>
      </c>
      <c r="D136" s="3" t="s">
        <v>98</v>
      </c>
      <c r="F136" s="15" t="s">
        <v>63</v>
      </c>
      <c r="G136" s="16">
        <f>SUM(G137)</f>
        <v>7</v>
      </c>
    </row>
    <row r="137" spans="1:7">
      <c r="B137" s="31" t="s">
        <v>201</v>
      </c>
      <c r="C137" s="27"/>
      <c r="D137" s="31" t="s">
        <v>226</v>
      </c>
      <c r="E137" s="27"/>
      <c r="F137" s="27"/>
      <c r="G137" s="25">
        <v>7</v>
      </c>
    </row>
    <row r="138" spans="1:7">
      <c r="A138" s="14">
        <v>600</v>
      </c>
      <c r="B138" s="1" t="s">
        <v>99</v>
      </c>
      <c r="C138" s="1" t="s">
        <v>39</v>
      </c>
      <c r="D138" s="3" t="s">
        <v>100</v>
      </c>
      <c r="F138" s="15" t="s">
        <v>63</v>
      </c>
      <c r="G138" s="16">
        <f>SUM(G139)</f>
        <v>3</v>
      </c>
    </row>
    <row r="139" spans="1:7">
      <c r="B139" s="31" t="s">
        <v>203</v>
      </c>
      <c r="C139" s="27"/>
      <c r="D139" s="31" t="s">
        <v>183</v>
      </c>
      <c r="E139" s="27"/>
      <c r="F139" s="27"/>
      <c r="G139" s="25">
        <v>3</v>
      </c>
    </row>
    <row r="140" spans="1:7">
      <c r="A140" s="14">
        <v>610</v>
      </c>
      <c r="B140" s="1" t="s">
        <v>101</v>
      </c>
      <c r="C140" s="1" t="s">
        <v>39</v>
      </c>
      <c r="D140" s="3" t="s">
        <v>102</v>
      </c>
      <c r="F140" s="15" t="s">
        <v>63</v>
      </c>
      <c r="G140" s="16">
        <f>SUM(G141)</f>
        <v>3</v>
      </c>
    </row>
    <row r="141" spans="1:7">
      <c r="B141" s="31" t="s">
        <v>203</v>
      </c>
      <c r="C141" s="27"/>
      <c r="D141" s="31" t="s">
        <v>183</v>
      </c>
      <c r="E141" s="27"/>
      <c r="F141" s="27"/>
      <c r="G141" s="25">
        <v>3</v>
      </c>
    </row>
    <row r="143" spans="1:7" ht="12.75">
      <c r="A143" s="29" t="s">
        <v>168</v>
      </c>
      <c r="B143" s="27"/>
      <c r="C143" s="30" t="s">
        <v>104</v>
      </c>
      <c r="D143" s="27"/>
      <c r="E143" s="27"/>
    </row>
    <row r="144" spans="1:7" ht="36">
      <c r="A144" s="14">
        <v>620</v>
      </c>
      <c r="B144" s="1" t="s">
        <v>67</v>
      </c>
      <c r="C144" s="1" t="s">
        <v>39</v>
      </c>
      <c r="D144" s="3" t="s">
        <v>169</v>
      </c>
      <c r="F144" s="15" t="s">
        <v>69</v>
      </c>
      <c r="G144" s="16">
        <f>SUM(G145)</f>
        <v>25.08</v>
      </c>
    </row>
    <row r="145" spans="1:7">
      <c r="B145" s="31" t="s">
        <v>204</v>
      </c>
      <c r="C145" s="27"/>
      <c r="D145" s="31" t="s">
        <v>227</v>
      </c>
      <c r="E145" s="27"/>
      <c r="F145" s="27"/>
      <c r="G145" s="25">
        <v>25.08</v>
      </c>
    </row>
    <row r="147" spans="1:7" ht="12.75">
      <c r="A147" s="29" t="s">
        <v>170</v>
      </c>
      <c r="B147" s="27"/>
      <c r="C147" s="30" t="s">
        <v>171</v>
      </c>
      <c r="D147" s="27"/>
      <c r="E147" s="27"/>
    </row>
    <row r="148" spans="1:7">
      <c r="A148" s="14">
        <v>630</v>
      </c>
      <c r="B148" s="1" t="s">
        <v>172</v>
      </c>
      <c r="C148" s="1" t="s">
        <v>39</v>
      </c>
      <c r="D148" s="3" t="s">
        <v>173</v>
      </c>
      <c r="F148" s="15" t="s">
        <v>69</v>
      </c>
      <c r="G148" s="16">
        <f>SUM(G149)</f>
        <v>2.09</v>
      </c>
    </row>
    <row r="149" spans="1:7">
      <c r="B149" s="31" t="s">
        <v>207</v>
      </c>
      <c r="C149" s="27"/>
      <c r="D149" s="31" t="s">
        <v>228</v>
      </c>
      <c r="E149" s="27"/>
      <c r="F149" s="27"/>
      <c r="G149" s="25">
        <v>2.09</v>
      </c>
    </row>
    <row r="150" spans="1:7" ht="24">
      <c r="A150" s="14">
        <v>640</v>
      </c>
      <c r="B150" s="1" t="s">
        <v>174</v>
      </c>
      <c r="C150" s="1" t="s">
        <v>39</v>
      </c>
      <c r="D150" s="3" t="s">
        <v>175</v>
      </c>
      <c r="F150" s="15" t="s">
        <v>58</v>
      </c>
      <c r="G150" s="16">
        <f>SUM(G151)</f>
        <v>19</v>
      </c>
    </row>
    <row r="151" spans="1:7">
      <c r="B151" s="31" t="s">
        <v>181</v>
      </c>
      <c r="C151" s="27"/>
      <c r="D151" s="31" t="s">
        <v>218</v>
      </c>
      <c r="E151" s="27"/>
      <c r="F151" s="27"/>
      <c r="G151" s="25">
        <v>19</v>
      </c>
    </row>
    <row r="152" spans="1:7" ht="24">
      <c r="A152" s="14">
        <v>650</v>
      </c>
      <c r="B152" s="1" t="s">
        <v>176</v>
      </c>
      <c r="C152" s="1" t="s">
        <v>39</v>
      </c>
      <c r="D152" s="3" t="s">
        <v>177</v>
      </c>
      <c r="F152" s="15" t="s">
        <v>66</v>
      </c>
      <c r="G152" s="16">
        <v>5</v>
      </c>
    </row>
    <row r="153" spans="1:7" ht="24">
      <c r="A153" s="14">
        <v>660</v>
      </c>
      <c r="B153" s="1" t="s">
        <v>176</v>
      </c>
      <c r="C153" s="1" t="s">
        <v>39</v>
      </c>
      <c r="D153" s="3" t="s">
        <v>178</v>
      </c>
      <c r="F153" s="15" t="s">
        <v>66</v>
      </c>
      <c r="G153" s="16">
        <v>6</v>
      </c>
    </row>
  </sheetData>
  <mergeCells count="138">
    <mergeCell ref="A1:E1"/>
    <mergeCell ref="A3:E3"/>
    <mergeCell ref="A8:B8"/>
    <mergeCell ref="C8:E8"/>
    <mergeCell ref="A10:B10"/>
    <mergeCell ref="C10:E10"/>
    <mergeCell ref="B18:C18"/>
    <mergeCell ref="D18:F18"/>
    <mergeCell ref="B20:C20"/>
    <mergeCell ref="D20:F20"/>
    <mergeCell ref="B23:C23"/>
    <mergeCell ref="D23:F23"/>
    <mergeCell ref="B12:C12"/>
    <mergeCell ref="D12:F12"/>
    <mergeCell ref="B14:C14"/>
    <mergeCell ref="D14:F14"/>
    <mergeCell ref="B16:C16"/>
    <mergeCell ref="D16:F16"/>
    <mergeCell ref="B34:C34"/>
    <mergeCell ref="D34:F34"/>
    <mergeCell ref="B36:C36"/>
    <mergeCell ref="D36:F36"/>
    <mergeCell ref="B38:C38"/>
    <mergeCell ref="D38:F38"/>
    <mergeCell ref="B27:C27"/>
    <mergeCell ref="D27:F27"/>
    <mergeCell ref="A30:B30"/>
    <mergeCell ref="C30:E30"/>
    <mergeCell ref="B32:C32"/>
    <mergeCell ref="D32:F32"/>
    <mergeCell ref="B46:C46"/>
    <mergeCell ref="D46:F46"/>
    <mergeCell ref="B48:C48"/>
    <mergeCell ref="D48:F48"/>
    <mergeCell ref="B50:C50"/>
    <mergeCell ref="D50:F50"/>
    <mergeCell ref="B40:C40"/>
    <mergeCell ref="D40:F40"/>
    <mergeCell ref="B42:C42"/>
    <mergeCell ref="D42:F42"/>
    <mergeCell ref="B44:C44"/>
    <mergeCell ref="D44:F44"/>
    <mergeCell ref="A58:B58"/>
    <mergeCell ref="C58:E58"/>
    <mergeCell ref="B60:C60"/>
    <mergeCell ref="D60:F60"/>
    <mergeCell ref="B62:C62"/>
    <mergeCell ref="D62:F62"/>
    <mergeCell ref="B52:C52"/>
    <mergeCell ref="D52:F52"/>
    <mergeCell ref="A54:B54"/>
    <mergeCell ref="C54:E54"/>
    <mergeCell ref="B56:C56"/>
    <mergeCell ref="D56:F56"/>
    <mergeCell ref="B70:C70"/>
    <mergeCell ref="D70:F70"/>
    <mergeCell ref="B72:C72"/>
    <mergeCell ref="D72:F72"/>
    <mergeCell ref="B74:C74"/>
    <mergeCell ref="D74:F74"/>
    <mergeCell ref="B64:C64"/>
    <mergeCell ref="D64:F64"/>
    <mergeCell ref="B66:C66"/>
    <mergeCell ref="D66:F66"/>
    <mergeCell ref="A68:B68"/>
    <mergeCell ref="C68:E68"/>
    <mergeCell ref="B82:C82"/>
    <mergeCell ref="D82:F82"/>
    <mergeCell ref="B84:C84"/>
    <mergeCell ref="D84:F84"/>
    <mergeCell ref="B86:C86"/>
    <mergeCell ref="D86:F86"/>
    <mergeCell ref="B76:C76"/>
    <mergeCell ref="D76:F76"/>
    <mergeCell ref="B78:C78"/>
    <mergeCell ref="D78:F78"/>
    <mergeCell ref="B80:C80"/>
    <mergeCell ref="D80:F80"/>
    <mergeCell ref="A97:B97"/>
    <mergeCell ref="C97:E97"/>
    <mergeCell ref="A99:B99"/>
    <mergeCell ref="C99:E99"/>
    <mergeCell ref="B101:C101"/>
    <mergeCell ref="D101:F101"/>
    <mergeCell ref="B88:C88"/>
    <mergeCell ref="D88:F88"/>
    <mergeCell ref="B90:C90"/>
    <mergeCell ref="D90:F90"/>
    <mergeCell ref="B95:C95"/>
    <mergeCell ref="D95:F95"/>
    <mergeCell ref="B110:C110"/>
    <mergeCell ref="D110:F110"/>
    <mergeCell ref="A112:B112"/>
    <mergeCell ref="C112:E112"/>
    <mergeCell ref="B114:C114"/>
    <mergeCell ref="D114:F114"/>
    <mergeCell ref="B103:C103"/>
    <mergeCell ref="D103:F103"/>
    <mergeCell ref="A106:B106"/>
    <mergeCell ref="C106:E106"/>
    <mergeCell ref="B108:C108"/>
    <mergeCell ref="D108:F108"/>
    <mergeCell ref="B123:C123"/>
    <mergeCell ref="D123:F123"/>
    <mergeCell ref="B125:C125"/>
    <mergeCell ref="D125:F125"/>
    <mergeCell ref="B127:C127"/>
    <mergeCell ref="D127:F127"/>
    <mergeCell ref="B116:C116"/>
    <mergeCell ref="D116:F116"/>
    <mergeCell ref="A119:B119"/>
    <mergeCell ref="C119:E119"/>
    <mergeCell ref="B121:C121"/>
    <mergeCell ref="D121:F121"/>
    <mergeCell ref="B135:C135"/>
    <mergeCell ref="D135:F135"/>
    <mergeCell ref="B137:C137"/>
    <mergeCell ref="D137:F137"/>
    <mergeCell ref="B139:C139"/>
    <mergeCell ref="D139:F139"/>
    <mergeCell ref="B129:C129"/>
    <mergeCell ref="D129:F129"/>
    <mergeCell ref="B131:C131"/>
    <mergeCell ref="D131:F131"/>
    <mergeCell ref="B133:C133"/>
    <mergeCell ref="D133:F133"/>
    <mergeCell ref="A147:B147"/>
    <mergeCell ref="C147:E147"/>
    <mergeCell ref="B149:C149"/>
    <mergeCell ref="D149:F149"/>
    <mergeCell ref="B151:C151"/>
    <mergeCell ref="D151:F151"/>
    <mergeCell ref="B141:C141"/>
    <mergeCell ref="D141:F141"/>
    <mergeCell ref="A143:B143"/>
    <mergeCell ref="C143:E143"/>
    <mergeCell ref="B145:C145"/>
    <mergeCell ref="D145:F145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</vt:lpstr>
      <vt:lpstr>Kosztorys</vt:lpstr>
      <vt:lpstr>Przedmiar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madamski</cp:lastModifiedBy>
  <dcterms:created xsi:type="dcterms:W3CDTF">2016-06-21T12:32:05Z</dcterms:created>
  <dcterms:modified xsi:type="dcterms:W3CDTF">2016-06-21T12:32:05Z</dcterms:modified>
</cp:coreProperties>
</file>