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activeTab="1"/>
  </bookViews>
  <sheets>
    <sheet name="Część I." sheetId="3" r:id="rId1"/>
    <sheet name="Część II (2)" sheetId="5" r:id="rId2"/>
    <sheet name="Część III" sheetId="4" r:id="rId3"/>
  </sheets>
  <definedNames>
    <definedName name="_xlnm.Print_Area" localSheetId="0">'Część I.'!$A$1:$O$65</definedName>
    <definedName name="_xlnm.Print_Area" localSheetId="1">'Część II (2)'!$A$1:$S$199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5" i="5" l="1"/>
  <c r="E97" i="5"/>
  <c r="F97" i="5"/>
  <c r="G97" i="5"/>
  <c r="D97" i="5"/>
  <c r="H98" i="5"/>
  <c r="I98" i="5" s="1"/>
  <c r="H99" i="5"/>
  <c r="H100" i="5"/>
  <c r="H101" i="5"/>
  <c r="H102" i="5"/>
  <c r="I99" i="5"/>
  <c r="I100" i="5"/>
  <c r="I101" i="5"/>
  <c r="I102" i="5"/>
  <c r="E83" i="5"/>
  <c r="F83" i="5"/>
  <c r="G83" i="5"/>
  <c r="H83" i="5"/>
  <c r="I83" i="5"/>
  <c r="J83" i="5"/>
  <c r="K83" i="5"/>
  <c r="D83" i="5"/>
  <c r="P34" i="5"/>
  <c r="P35" i="5"/>
  <c r="P33" i="5"/>
  <c r="H97" i="5" l="1"/>
  <c r="I97" i="5" s="1"/>
  <c r="D27" i="5"/>
  <c r="D26" i="5"/>
  <c r="D11" i="5"/>
  <c r="D10" i="5"/>
  <c r="H183" i="5"/>
  <c r="F183" i="5"/>
  <c r="E171" i="5"/>
  <c r="D171" i="5"/>
  <c r="E169" i="5"/>
  <c r="D169" i="5"/>
  <c r="J162" i="5"/>
  <c r="D162" i="5"/>
  <c r="J152" i="5"/>
  <c r="D152" i="5"/>
  <c r="K133" i="5"/>
  <c r="J133" i="5"/>
  <c r="K132" i="5"/>
  <c r="J132" i="5"/>
  <c r="K131" i="5"/>
  <c r="J131" i="5"/>
  <c r="K130" i="5"/>
  <c r="J130" i="5"/>
  <c r="K129" i="5"/>
  <c r="J129" i="5"/>
  <c r="K128" i="5"/>
  <c r="J128" i="5"/>
  <c r="J127" i="5"/>
  <c r="I127" i="5"/>
  <c r="I134" i="5" s="1"/>
  <c r="H127" i="5"/>
  <c r="H134" i="5" s="1"/>
  <c r="G127" i="5"/>
  <c r="G134" i="5" s="1"/>
  <c r="F127" i="5"/>
  <c r="F134" i="5" s="1"/>
  <c r="E127" i="5"/>
  <c r="E134" i="5" s="1"/>
  <c r="D127" i="5"/>
  <c r="D134" i="5" s="1"/>
  <c r="K126" i="5"/>
  <c r="J126" i="5"/>
  <c r="J134" i="5" s="1"/>
  <c r="H115" i="5"/>
  <c r="I115" i="5" s="1"/>
  <c r="H114" i="5"/>
  <c r="I114" i="5" s="1"/>
  <c r="H113" i="5"/>
  <c r="G113" i="5"/>
  <c r="F113" i="5"/>
  <c r="E113" i="5"/>
  <c r="D113" i="5"/>
  <c r="I113" i="5" s="1"/>
  <c r="H112" i="5"/>
  <c r="I112" i="5" s="1"/>
  <c r="H111" i="5"/>
  <c r="I111" i="5" s="1"/>
  <c r="G110" i="5"/>
  <c r="G116" i="5" s="1"/>
  <c r="F110" i="5"/>
  <c r="H110" i="5" s="1"/>
  <c r="H116" i="5" s="1"/>
  <c r="E110" i="5"/>
  <c r="E116" i="5" s="1"/>
  <c r="D110" i="5"/>
  <c r="I110" i="5" s="1"/>
  <c r="E103" i="5"/>
  <c r="D103" i="5"/>
  <c r="G103" i="5"/>
  <c r="F103" i="5"/>
  <c r="H96" i="5"/>
  <c r="I96" i="5" s="1"/>
  <c r="I89" i="5"/>
  <c r="H89" i="5"/>
  <c r="G89" i="5"/>
  <c r="F89" i="5"/>
  <c r="E89" i="5"/>
  <c r="D89" i="5"/>
  <c r="K88" i="5"/>
  <c r="J88" i="5"/>
  <c r="K86" i="5"/>
  <c r="J86" i="5"/>
  <c r="K89" i="5"/>
  <c r="J89" i="5"/>
  <c r="K82" i="5"/>
  <c r="J82" i="5"/>
  <c r="H74" i="5"/>
  <c r="F74" i="5"/>
  <c r="D74" i="5"/>
  <c r="J73" i="5"/>
  <c r="J72" i="5"/>
  <c r="J71" i="5"/>
  <c r="J70" i="5"/>
  <c r="J69" i="5"/>
  <c r="G62" i="5"/>
  <c r="G61" i="5"/>
  <c r="J54" i="5"/>
  <c r="H54" i="5"/>
  <c r="F54" i="5"/>
  <c r="D54" i="5"/>
  <c r="H50" i="5"/>
  <c r="H55" i="5" s="1"/>
  <c r="F50" i="5"/>
  <c r="F55" i="5" s="1"/>
  <c r="D50" i="5"/>
  <c r="D55" i="5" s="1"/>
  <c r="J49" i="5"/>
  <c r="J50" i="5" s="1"/>
  <c r="J55" i="5" s="1"/>
  <c r="J48" i="5"/>
  <c r="J47" i="5"/>
  <c r="J46" i="5"/>
  <c r="N35" i="5"/>
  <c r="I35" i="5"/>
  <c r="O35" i="5" s="1"/>
  <c r="N34" i="5"/>
  <c r="I34" i="5"/>
  <c r="O34" i="5" s="1"/>
  <c r="N33" i="5"/>
  <c r="I33" i="5"/>
  <c r="N32" i="5"/>
  <c r="I32" i="5"/>
  <c r="O32" i="5" s="1"/>
  <c r="N31" i="5"/>
  <c r="I31" i="5"/>
  <c r="O31" i="5" s="1"/>
  <c r="N30" i="5"/>
  <c r="I30" i="5"/>
  <c r="N29" i="5"/>
  <c r="I29" i="5"/>
  <c r="O29" i="5" s="1"/>
  <c r="N28" i="5"/>
  <c r="I28" i="5"/>
  <c r="O28" i="5" s="1"/>
  <c r="M27" i="5"/>
  <c r="M26" i="5" s="1"/>
  <c r="L27" i="5"/>
  <c r="L26" i="5" s="1"/>
  <c r="K27" i="5"/>
  <c r="K26" i="5" s="1"/>
  <c r="J27" i="5"/>
  <c r="J26" i="5" s="1"/>
  <c r="H27" i="5"/>
  <c r="H26" i="5" s="1"/>
  <c r="G27" i="5"/>
  <c r="F27" i="5"/>
  <c r="E27" i="5"/>
  <c r="E26" i="5" s="1"/>
  <c r="G26" i="5"/>
  <c r="F26" i="5"/>
  <c r="N25" i="5"/>
  <c r="I25" i="5"/>
  <c r="R19" i="5"/>
  <c r="K19" i="5"/>
  <c r="S19" i="5" s="1"/>
  <c r="R18" i="5"/>
  <c r="K18" i="5"/>
  <c r="R17" i="5"/>
  <c r="K17" i="5"/>
  <c r="R16" i="5"/>
  <c r="K16" i="5"/>
  <c r="R15" i="5"/>
  <c r="K15" i="5"/>
  <c r="S15" i="5" s="1"/>
  <c r="R14" i="5"/>
  <c r="K14" i="5"/>
  <c r="S13" i="5"/>
  <c r="R13" i="5"/>
  <c r="K13" i="5"/>
  <c r="R12" i="5"/>
  <c r="K12" i="5"/>
  <c r="Q11" i="5"/>
  <c r="P11" i="5"/>
  <c r="P10" i="5" s="1"/>
  <c r="O11" i="5"/>
  <c r="O10" i="5" s="1"/>
  <c r="N11" i="5"/>
  <c r="N10" i="5" s="1"/>
  <c r="M11" i="5"/>
  <c r="L11" i="5"/>
  <c r="J11" i="5"/>
  <c r="J10" i="5" s="1"/>
  <c r="I11" i="5"/>
  <c r="H11" i="5"/>
  <c r="H10" i="5" s="1"/>
  <c r="G11" i="5"/>
  <c r="G10" i="5" s="1"/>
  <c r="F11" i="5"/>
  <c r="F10" i="5" s="1"/>
  <c r="E11" i="5"/>
  <c r="Q10" i="5"/>
  <c r="M10" i="5"/>
  <c r="L10" i="5"/>
  <c r="I10" i="5"/>
  <c r="E10" i="5"/>
  <c r="R9" i="5"/>
  <c r="K9" i="5"/>
  <c r="S9" i="5" s="1"/>
  <c r="S12" i="5" l="1"/>
  <c r="P28" i="5" s="1"/>
  <c r="J74" i="5"/>
  <c r="S18" i="5"/>
  <c r="O30" i="5"/>
  <c r="N27" i="5"/>
  <c r="P31" i="5"/>
  <c r="O33" i="5"/>
  <c r="I27" i="5"/>
  <c r="O25" i="5"/>
  <c r="S17" i="5"/>
  <c r="S16" i="5"/>
  <c r="P32" i="5" s="1"/>
  <c r="S14" i="5"/>
  <c r="K10" i="5"/>
  <c r="K11" i="5"/>
  <c r="R10" i="5"/>
  <c r="R11" i="5"/>
  <c r="P25" i="5"/>
  <c r="P29" i="5"/>
  <c r="N26" i="5"/>
  <c r="H103" i="5"/>
  <c r="I103" i="5" s="1"/>
  <c r="F116" i="5"/>
  <c r="K127" i="5"/>
  <c r="K134" i="5" s="1"/>
  <c r="D116" i="5"/>
  <c r="I116" i="5" s="1"/>
  <c r="P30" i="5" l="1"/>
  <c r="O27" i="5"/>
  <c r="I26" i="5"/>
  <c r="O26" i="5" s="1"/>
  <c r="S11" i="5"/>
  <c r="S10" i="5"/>
  <c r="P26" i="5" l="1"/>
  <c r="P27" i="5"/>
  <c r="I36" i="4"/>
  <c r="G36" i="4"/>
  <c r="I34" i="4"/>
  <c r="G34" i="4"/>
  <c r="I32" i="4"/>
  <c r="G32" i="4"/>
  <c r="I30" i="4"/>
  <c r="G30" i="4"/>
  <c r="J24" i="4"/>
  <c r="I24" i="4"/>
  <c r="G24" i="4"/>
  <c r="F24" i="4"/>
  <c r="H23" i="4"/>
  <c r="E23" i="4"/>
  <c r="H22" i="4"/>
  <c r="E22" i="4"/>
  <c r="H21" i="4"/>
  <c r="H24" i="4" s="1"/>
  <c r="E21" i="4"/>
  <c r="G13" i="4"/>
  <c r="F13" i="4"/>
  <c r="E13" i="4"/>
  <c r="D13" i="4"/>
  <c r="H11" i="4"/>
  <c r="I11" i="4" s="1"/>
  <c r="H10" i="4"/>
  <c r="I10" i="4" s="1"/>
  <c r="H9" i="4"/>
  <c r="I9" i="4" s="1"/>
  <c r="H8" i="4"/>
  <c r="I8" i="4" s="1"/>
  <c r="E24" i="4" l="1"/>
  <c r="I13" i="4"/>
  <c r="H13" i="4"/>
</calcChain>
</file>

<file path=xl/sharedStrings.xml><?xml version="1.0" encoding="utf-8"?>
<sst xmlns="http://schemas.openxmlformats.org/spreadsheetml/2006/main" count="477" uniqueCount="284">
  <si>
    <t>II.</t>
  </si>
  <si>
    <t>1.</t>
  </si>
  <si>
    <t>1.1.</t>
  </si>
  <si>
    <t>Poz. w bilansie</t>
  </si>
  <si>
    <t>Określenie grupy skladników majątku trwałego</t>
  </si>
  <si>
    <t xml:space="preserve">Stan na początek roku obrotowego </t>
  </si>
  <si>
    <t>zwiększenia</t>
  </si>
  <si>
    <t>Razem zwiększenia</t>
  </si>
  <si>
    <t>zmniejszenia</t>
  </si>
  <si>
    <t>Razem zmniejszenia</t>
  </si>
  <si>
    <t>Stan na koniec roku obrotowego</t>
  </si>
  <si>
    <t>aktualizacja wartości</t>
  </si>
  <si>
    <t xml:space="preserve">z zakupu bezpośredniego </t>
  </si>
  <si>
    <t>rozliczenie środków trwałych w budowie</t>
  </si>
  <si>
    <t>nieodpłatne otrzymanie</t>
  </si>
  <si>
    <t>przemieszczenia wewnętrzne pomiędzy jednostkami</t>
  </si>
  <si>
    <t>inne</t>
  </si>
  <si>
    <t>sprzedaż</t>
  </si>
  <si>
    <t>nieodpłatne przekazanie</t>
  </si>
  <si>
    <t>likwidacja</t>
  </si>
  <si>
    <t>I.</t>
  </si>
  <si>
    <t>Wartości niematerialne i prawne</t>
  </si>
  <si>
    <t>Rzeczowe aktywa trwałe</t>
  </si>
  <si>
    <t>Środki trwałe, w tym:</t>
  </si>
  <si>
    <t>Grunty</t>
  </si>
  <si>
    <t>1.1.1.</t>
  </si>
  <si>
    <t>Grunty stanowiące własność jednostki samorządu terytorialnego przekazane w użytkowanie wieczyste innym podmiotom</t>
  </si>
  <si>
    <t>1.2.</t>
  </si>
  <si>
    <t>Budynki, lokale I obiekty inżynierii lądowej I wodnej</t>
  </si>
  <si>
    <t>1.3.</t>
  </si>
  <si>
    <t>Urządzenia techniczne i maszyny</t>
  </si>
  <si>
    <t>1.4.</t>
  </si>
  <si>
    <t>Środki transportu</t>
  </si>
  <si>
    <t>1.5.</t>
  </si>
  <si>
    <t>Inne środki trwałe</t>
  </si>
  <si>
    <t>2.</t>
  </si>
  <si>
    <t>3.</t>
  </si>
  <si>
    <t>Zmiany stanu umorzenia/amortyzacji wartości niematerialnych i prawnych oraz rzeczowych składników majątkowych (umorzenie)</t>
  </si>
  <si>
    <t xml:space="preserve">Stan na koniec roku obrotowego </t>
  </si>
  <si>
    <t>Wartość netto na koniec okresu sprawozdawczego</t>
  </si>
  <si>
    <t>planowa amortyzacja/umorzenie za okres sprawozdawczy</t>
  </si>
  <si>
    <t>pozaplanowa amortyzacja/umorzenie za okres sprawozdawczy</t>
  </si>
  <si>
    <t>z aktualizacji wyceny</t>
  </si>
  <si>
    <t>Grunty stanowiące własność jednostki samorządu terutprialnego przekazane w użytkowanie wieczyste innym podmiotom</t>
  </si>
  <si>
    <t>Budynki, lokale i obiekty inżynierii lądowej i wodnej</t>
  </si>
  <si>
    <t xml:space="preserve">1.2. </t>
  </si>
  <si>
    <t>aktualną wartość rynkową środków trwałych, w tym dóbr kultury - o ile jednostka dysponuje takimi informacjami</t>
  </si>
  <si>
    <t>kwotę dokonanych w trakcie roku obrotowego odpisów aktualizujących wartość aktywów trwałych odrębnie dla długoterminowych aktywów niefinansowych oraz długoterminowych aktywów finansowych</t>
  </si>
  <si>
    <t>Pozycja w bilansie</t>
  </si>
  <si>
    <t>Stan na początek roku obrotowego</t>
  </si>
  <si>
    <t>Zwiększenia</t>
  </si>
  <si>
    <t>Zmniejszenia</t>
  </si>
  <si>
    <t>II.1.</t>
  </si>
  <si>
    <t>Środki trwałe</t>
  </si>
  <si>
    <t>II.2.</t>
  </si>
  <si>
    <t>II.3.</t>
  </si>
  <si>
    <t>IV.1.</t>
  </si>
  <si>
    <t>Akcje i udziały</t>
  </si>
  <si>
    <t>IV.2.</t>
  </si>
  <si>
    <t>Inne papiery wartościowe</t>
  </si>
  <si>
    <t>IV.3.</t>
  </si>
  <si>
    <t>Inne długoterminowe aktywa finansowe</t>
  </si>
  <si>
    <t>IV.</t>
  </si>
  <si>
    <t>Razem długoterminowe aktywa finansowe</t>
  </si>
  <si>
    <t>x</t>
  </si>
  <si>
    <t>Ogółem</t>
  </si>
  <si>
    <t>wartość gruntów użytkowanych wieczyście</t>
  </si>
  <si>
    <t>L.P.</t>
  </si>
  <si>
    <t>Wyszczególnienie</t>
  </si>
  <si>
    <t>Łączna powierzchnia (m2)</t>
  </si>
  <si>
    <t>Łączna wartość ( zł)</t>
  </si>
  <si>
    <t>wartość nieamortyzowanych lub nieumarzanych przez jednostkę środkó trwałych, używanych na podstawie umów najmu, dzierżawy i innych umów, w tym z tytułu leasingu</t>
  </si>
  <si>
    <t>II.1.1.</t>
  </si>
  <si>
    <t>II.1.2.</t>
  </si>
  <si>
    <t>II.1.3.</t>
  </si>
  <si>
    <t>Urządzenia techniczne I maszyny</t>
  </si>
  <si>
    <t>II.1.4.</t>
  </si>
  <si>
    <t>II.1.5.</t>
  </si>
  <si>
    <t>RAZEM:</t>
  </si>
  <si>
    <t>1.6.</t>
  </si>
  <si>
    <t>liczbę oraz wartość posiadanych papierów wartościowych, w tym akcji i udziałów oraz dłużnych papierów wartosciowych</t>
  </si>
  <si>
    <t>liczba</t>
  </si>
  <si>
    <t>wartość</t>
  </si>
  <si>
    <t>Akcje</t>
  </si>
  <si>
    <t>Udziały</t>
  </si>
  <si>
    <t>2.1.</t>
  </si>
  <si>
    <t>Dłużne papiery wartościowe</t>
  </si>
  <si>
    <t>3.1.</t>
  </si>
  <si>
    <t>4.</t>
  </si>
  <si>
    <t>4.1.</t>
  </si>
  <si>
    <t>1.7.</t>
  </si>
  <si>
    <t>Poz. W bilansie</t>
  </si>
  <si>
    <t>Wyszczególnienie ( grupa należności)</t>
  </si>
  <si>
    <t>wykorzystanie</t>
  </si>
  <si>
    <t>rozwiązanie</t>
  </si>
  <si>
    <t>razem</t>
  </si>
  <si>
    <t>A.III.</t>
  </si>
  <si>
    <t>Należności długoterminowe</t>
  </si>
  <si>
    <t>B.II.</t>
  </si>
  <si>
    <t>Należności krótkoterminowe</t>
  </si>
  <si>
    <t>B.II.1</t>
  </si>
  <si>
    <t>B.II.2.</t>
  </si>
  <si>
    <t>Należności od budżetów</t>
  </si>
  <si>
    <t>B.II.3.</t>
  </si>
  <si>
    <t>Należności z tytułu ubezpieczeń i innych świadczeń</t>
  </si>
  <si>
    <t xml:space="preserve">B.II.4. </t>
  </si>
  <si>
    <t>Pozostałe należności</t>
  </si>
  <si>
    <t>1.8.</t>
  </si>
  <si>
    <t>dane o stanie rezerw według celu ich utworzenia na poczatek roku obrotowego, zwiekszeniach, wykorzystaniu, rozwiązaniu i stanie końcowym</t>
  </si>
  <si>
    <t>Wyszczególnienie ( rodzaj rezerw wg celu utworzenia)</t>
  </si>
  <si>
    <t>Rezerwy długoterminowe</t>
  </si>
  <si>
    <t>Rezerwy na świadczenia emerytalne i podobne</t>
  </si>
  <si>
    <t>21.2.</t>
  </si>
  <si>
    <t>Pozostałe</t>
  </si>
  <si>
    <t>Rezerwy krótkoterminowe</t>
  </si>
  <si>
    <t>1.9.</t>
  </si>
  <si>
    <t>podział zobowiązań długoterminowych według pozycji bilansu o pozostałym od dnia bilansowego, przewidywanym umową lub wynikajacym z innego tytułu prawnego, okresie spłaty: powyżej 1 roku do 3 lat; powyżej 3 do 5 lat; powyżej 5 lat</t>
  </si>
  <si>
    <t>Okres wymagalności</t>
  </si>
  <si>
    <t>Powyżej 1 roku do 3 lat</t>
  </si>
  <si>
    <t>Powyżej 3 lat do 5 lat</t>
  </si>
  <si>
    <t>Powyżej 5 lat</t>
  </si>
  <si>
    <t>Razem</t>
  </si>
  <si>
    <t>początek okresu sprawozdaw czego</t>
  </si>
  <si>
    <t>koniec okresu sprawozdaw czego</t>
  </si>
  <si>
    <t>początek okresu sprawozda wczego</t>
  </si>
  <si>
    <t>D.I.</t>
  </si>
  <si>
    <t>Zobowiązania długoterminowe</t>
  </si>
  <si>
    <t>D.II.</t>
  </si>
  <si>
    <t>Zobowiązania krótkoterminowe</t>
  </si>
  <si>
    <t>D.II.1</t>
  </si>
  <si>
    <t>Zobowiązania z tytułu dostaw i usług</t>
  </si>
  <si>
    <t>D.II.2.</t>
  </si>
  <si>
    <t>Zobowiązania wobec budżetów</t>
  </si>
  <si>
    <t>D.II.3.</t>
  </si>
  <si>
    <t>Zobowiąznia z tytułu ubezpieczeń i innych swiadczeń</t>
  </si>
  <si>
    <t>D.II.4</t>
  </si>
  <si>
    <t>Zobowiązania z tytułu wynagrodzeń</t>
  </si>
  <si>
    <t>D.II.5.</t>
  </si>
  <si>
    <t>Pozostałe zobowiązania</t>
  </si>
  <si>
    <t>D.II.6</t>
  </si>
  <si>
    <t>1.10.</t>
  </si>
  <si>
    <t>kwotę zobowiązań w sytuacji gdy jednostka kwalifikuje umowy leasingu zgodnie z przepisami podatkowymi (leasing operacyjny), a według przepisów o rachunkwości byłby to leasing finansowy lub zwrotny z podziałem na kwotę zobowiązań z tytułu leasingu finansowego lub leasingu zwrotnego</t>
  </si>
  <si>
    <t>Kwota zobowiązania na poczatek roku obrotowego</t>
  </si>
  <si>
    <t>kwota zobowiązania na koniec roku obrotowego</t>
  </si>
  <si>
    <t>umowy leasingu kwalifikowane przez jednostkę zgodnie z przepisami podatkowymi (leasing operacyjny) a według przepisów o rachunkwości byłby to leasing finansowy</t>
  </si>
  <si>
    <t>1.11.</t>
  </si>
  <si>
    <t>łączną kwotę zobowiązań zabezpieczonych na majątku jednostki ze wskazaniem charakteru i formy tych zabezpieczeń</t>
  </si>
  <si>
    <t>Kwota zobowiązania</t>
  </si>
  <si>
    <t>Kwota zabezpieczenia</t>
  </si>
  <si>
    <t>1.12.</t>
  </si>
  <si>
    <t xml:space="preserve">łączną kwotę zobowiązań warunkowych, w tym również udzielonych przez jednostkę gwarancji i poręczeń </t>
  </si>
  <si>
    <t>Kwota zobowiązania warunkowego</t>
  </si>
  <si>
    <t>1.13.</t>
  </si>
  <si>
    <t>wykaz istotnych pozycji czynnych i biernych rozliczeń międzyokresowych w tym kwotę czynnych rozliczeń międzyokresowych kosztów stanowiących różnicę między wartością otrzymanych finansowych składników aktywów a zobowiązaniem zapłaty za nie</t>
  </si>
  <si>
    <t>Razem czynne rozliczenia międzyokresowe</t>
  </si>
  <si>
    <t>Razem bierne rozliczenia międzyokresowe</t>
  </si>
  <si>
    <t>2.2.</t>
  </si>
  <si>
    <t>1.14.</t>
  </si>
  <si>
    <t>łączną kwotę otrzymanych przez jednostkę gwarancji i poręczeń niewykazanych w bilansie</t>
  </si>
  <si>
    <t>Kwota otrzymanych gwarancji I poręczeń</t>
  </si>
  <si>
    <t>kwota zobowiązań zabezpieczonych otrzymanymi gwarancjami I poręczeniami</t>
  </si>
  <si>
    <t>1.15.</t>
  </si>
  <si>
    <t>kwotę wypłaconych środków pienięznych na świadczenia pracownicze</t>
  </si>
  <si>
    <t>kwota wypłacona w roku poprzednim</t>
  </si>
  <si>
    <t>kwota wypąłcona w roku obrotowym</t>
  </si>
  <si>
    <t>Wynagrodzenia z tytułu zatrudnienia wraz z skladkami</t>
  </si>
  <si>
    <t>Nagrody jubileuszowe</t>
  </si>
  <si>
    <t>Odprawy emerytalne i rentowe</t>
  </si>
  <si>
    <t>Odpisy na Zakładowy Fundusz Swiadczeń Socjalnych</t>
  </si>
  <si>
    <t>5.</t>
  </si>
  <si>
    <t>Inne świadczenia pracownicze</t>
  </si>
  <si>
    <t>środki pieniężne na świadczenia pracownicze*)</t>
  </si>
  <si>
    <t xml:space="preserve">1.16. </t>
  </si>
  <si>
    <t>inne informacje</t>
  </si>
  <si>
    <t>Dodatkowe informacje i objaśnienia obejmują w szczególnosci:</t>
  </si>
  <si>
    <t>Środki trwałe w budowie               (inwestycje)</t>
  </si>
  <si>
    <t>Zaliczki na środki trwałe w budowie (inwestycje)</t>
  </si>
  <si>
    <t>Wyszczególnienie                                (rodzaj zobowiązania)</t>
  </si>
  <si>
    <t>Wyszczególnienie                                      (forma i charakter zabezpieczenia)</t>
  </si>
  <si>
    <t>*) wydatki  poniesione w związku z zagwarantowaniem pracownikom ochrony zdrowia, bezpieczeństwa i higieny pracy tj. zapewnienie odzieży i obuwia ochronnego (względnie wypłacenie ekwiwalentu pieniężnego za nie); wykupienia pracowniczych pakietów medycznych, sfinansowania obowiązkowych badań profilaktycznych i okularów korekcyjnych; zapewnienie napojów i posiłków regeneracyjnych.</t>
  </si>
  <si>
    <t>Wyszczególnienie (rodzaj otrzymanych gwarancji I poręczeń)</t>
  </si>
  <si>
    <t>Wyszczególnienie                                  (forma i charakter zabezpieczenia)</t>
  </si>
  <si>
    <t>Wyszczególnienie                            (rodzaj zobowiązania warunkowego)</t>
  </si>
  <si>
    <t>Sumy obce (depozytowe, zabezpieczenie należytego wykonania umów)</t>
  </si>
  <si>
    <t>dane o odpisach aktualizujących wartość należności, ze wskazaniem stanu na początek roku obrotowego, zwiększeniach, wykorzystaniu, rozwiązaniu i stanie na koniec roku obrotowego, z uwzględnieniem należności finansowych jednostek samorzadu terytorialnego (stan pozyczek zagrożonych)</t>
  </si>
  <si>
    <t>Należności z tytułu dostaw i usług</t>
  </si>
  <si>
    <t>Środki trwałe w budowie                      (inwestycje)</t>
  </si>
  <si>
    <t>szczegółowy zakres zmian wartości grup rodzajowych środków trwałych, wartości niematerialnych i prawnych, zawierający stan tych aktywów na początek roku obrotowego, zwiekszenia i zmniejszenia z tytułu: aktualizacji wartości, nabycia, rozchodu, przemieszczenia wewnętrznego oraz stan końcowy, a dla majątku amortyzowanego - podobne przedstawienie stanów i tytułów zmian dotychczasowej amortyzacji i umorzenia</t>
  </si>
  <si>
    <t>Zmiany wartości początkowej wartości niematerialnych i prawnych oraz rzeczowych aktywów trwałych (wartość początkowa)</t>
  </si>
  <si>
    <t>gwarancje bankowe</t>
  </si>
  <si>
    <t>gwarancje ubezpieczeniowe</t>
  </si>
  <si>
    <t xml:space="preserve">Załącznik A do Załącznika nr 1
Zarządzenia Prezydenta Miasta Leszna 
nr 678/2018 z dnia 28 grudnia 2018 r.
 Jednolite zasady sporządzania
 sprawozdania finansowego
 dla jednostek organizacyjnych Miasta Leszna  
</t>
  </si>
  <si>
    <t>Wprowadzenie do sprawozdania finansowego, obejmuje w szczególnosci</t>
  </si>
  <si>
    <t>Nazwę jednostki</t>
  </si>
  <si>
    <t>Urząd Miasta Leszna</t>
  </si>
  <si>
    <t>siedzibę jednostki</t>
  </si>
  <si>
    <t>ul. Kazimierza Karasia 15        64-100  Leszno</t>
  </si>
  <si>
    <t>adres jednostki</t>
  </si>
  <si>
    <t>podstawowy przedmiot działalnosci jednostki</t>
  </si>
  <si>
    <t>wskazanie okresu objętego sprawozdaniem</t>
  </si>
  <si>
    <t>wskazanie, że sprawozdania finansowe zawiera dane łączne, jeżeli w skład jednostki nadrzędnej lub jednostki samorządu terytorialnego wchodzą jednostki sporządzjące samodzielnie sprawozdania finansowe</t>
  </si>
  <si>
    <t>omówienie przyjętych zasad (polityki) rachunkowości, w tym metod wyceny aktywów i pasywów (także amortyzacji)</t>
  </si>
  <si>
    <t xml:space="preserve">Sprawozdanie finansowe Urzędu Miasta Leszna z siedzibą w Lesznie  ul. Kazimierza Karasia 15 zostało sporzadzone zgodnie z :  </t>
  </si>
  <si>
    <t xml:space="preserve"> 1) ustawą z dnia 29.09.1994 r. o rachunkowości (tj.Dz.U. 2019, poz. 351 ze zm.);</t>
  </si>
  <si>
    <t xml:space="preserve"> 2) rozporzadzeniem z dnia 13.09.2017r. w sprawie rachunkowości oraz planów kont dla budżetu państwa, budżetów jednostek samorzadu teryrtorialnego, jednostek budżetowych, zamorzadowych zakladów budżetowych, państwowych funduszy celowych oraz państwowych jednostek budżetowych mających siedzibę poza granicami rzeczypospolitej Polskiej (Dz. U. 2017, poz. 1911 ze zm.);                                                                   </t>
  </si>
  <si>
    <t>3) Polityki rachunkowści naszej jednostki określonej w (sposób wprowadzenia polityki rachunkowości z podaniem numeru i daty wprowadzenia przepisu wewnętrznego:</t>
  </si>
  <si>
    <t xml:space="preserve"> Metody wyceny aktywów i pasywów oraz sporzadzania rachunku zysków i strat.</t>
  </si>
  <si>
    <t xml:space="preserve">Środki trwale wycenia się według cen nabycia lub kosztów wytworzenia.   </t>
  </si>
  <si>
    <t>Wartości niematerialne i prawne wycenia się według cen nabycia.</t>
  </si>
  <si>
    <t>Udziały (akcje) w innych jednostach i inne trwałe aktywa finansowe wycenia się według cen nabycia, pomniejszone o odpisy z tytułu trwałej utraty wartości, czyli w cenach nabycia netto.</t>
  </si>
  <si>
    <t>Należności wycenia się według wartości nominalnej.</t>
  </si>
  <si>
    <t xml:space="preserve">Zapasy materiałów, towarów, produktów gotowych, półproduktów i produktów w toku wycenia się według cen zakupu.   </t>
  </si>
  <si>
    <r>
      <t xml:space="preserve"> Książki i inne zbiory bilioteczne ewidencjonuje się na koncie  ..(nie dotyczy)...... i wycenia wegług wartości …(nie dotyczy)......... oraz umarza jednorazowo/stopniowo.</t>
    </r>
    <r>
      <rPr>
        <b/>
        <sz val="11"/>
        <color theme="1"/>
        <rFont val="Calibri"/>
        <family val="2"/>
        <charset val="238"/>
        <scheme val="minor"/>
      </rPr>
      <t>*)</t>
    </r>
    <r>
      <rPr>
        <sz val="11"/>
        <color theme="1"/>
        <rFont val="Calibri"/>
        <family val="2"/>
        <charset val="238"/>
        <scheme val="minor"/>
      </rPr>
      <t xml:space="preserve">   itd. ...    </t>
    </r>
  </si>
  <si>
    <t>Środki trwale oraz wartości niematerialne i prawne umarza się i amortyzuje przy zastosowaniu przepisów o podatku dochodowym od osób prawnych.</t>
  </si>
  <si>
    <t>Inwentaryzacja aktywów i pasywów</t>
  </si>
  <si>
    <t xml:space="preserve">Pełną inwntaryzację przeprowadzono wg stanu na dzień 31.12.2019 roku. </t>
  </si>
  <si>
    <t>Następna pełna inwentaryzacja jest planowana wg stanu na dzień 31.12.2023 r.</t>
  </si>
  <si>
    <r>
      <t>Czy z weryfikacji sporządzono protokoły: TAK/</t>
    </r>
    <r>
      <rPr>
        <strike/>
        <sz val="11"/>
        <color theme="1"/>
        <rFont val="Calibri"/>
        <family val="2"/>
        <charset val="238"/>
        <scheme val="minor"/>
      </rPr>
      <t>NIE</t>
    </r>
    <r>
      <rPr>
        <sz val="11"/>
        <color theme="1"/>
        <rFont val="Calibri"/>
        <family val="2"/>
        <charset val="238"/>
        <scheme val="minor"/>
      </rPr>
      <t xml:space="preserve"> </t>
    </r>
    <r>
      <rPr>
        <b/>
        <sz val="11"/>
        <color theme="1"/>
        <rFont val="Calibri"/>
        <family val="2"/>
        <charset val="238"/>
        <scheme val="minor"/>
      </rPr>
      <t>*)</t>
    </r>
  </si>
  <si>
    <t>Jesli nie sporządzano protokołów, to w jaki sposób udokumentowano przeprowadzoną weryfikację sald? ( proszę opisać  (nie dotyczy)</t>
  </si>
  <si>
    <t>……………………………………………………………………………………………………………………………………………………………………………………………………………………………………………….</t>
  </si>
  <si>
    <t>*) niewłaściwe podkreślić</t>
  </si>
  <si>
    <t>Inne informacje</t>
  </si>
  <si>
    <r>
      <t xml:space="preserve">Dolną wartość środków trwałych okreslono na kwotę 3.500,00 złotych.  Dopuszcza się zmianę wartości dla inwestycji finansowanych ze </t>
    </r>
    <r>
      <rPr>
        <sz val="11"/>
        <color theme="1"/>
        <rFont val="Calibri"/>
        <family val="2"/>
        <charset val="238"/>
      </rPr>
      <t>ź</t>
    </r>
    <r>
      <rPr>
        <sz val="11"/>
        <color theme="1"/>
        <rFont val="Calibri"/>
        <family val="2"/>
      </rPr>
      <t>ródeł zewnętrznych.</t>
    </r>
    <r>
      <rPr>
        <sz val="11"/>
        <color theme="1"/>
        <rFont val="Calibri"/>
        <family val="2"/>
        <charset val="238"/>
        <scheme val="minor"/>
      </rPr>
      <t xml:space="preserve">                                                                                                                                                                                                                                                                                                          </t>
    </r>
  </si>
  <si>
    <t xml:space="preserve">Ustalono progi istotności: .......nie ustalono................................. .                                                                                                        </t>
  </si>
  <si>
    <t>Inne …</t>
  </si>
  <si>
    <t>wysokość odpisów aktualizujących wartość zapasów</t>
  </si>
  <si>
    <t>Wyszczególnienie (rodzaj zapasów)</t>
  </si>
  <si>
    <t>Stan odpisów na początek roku obrotowego</t>
  </si>
  <si>
    <t>Stan odpisów na koniec roku obrotowego</t>
  </si>
  <si>
    <t>B.I.1.</t>
  </si>
  <si>
    <t>Materiały</t>
  </si>
  <si>
    <t>B.I.2.</t>
  </si>
  <si>
    <t>Półprodukty i produkty w toku</t>
  </si>
  <si>
    <t>B.I.3.</t>
  </si>
  <si>
    <t>Produkty gotowe</t>
  </si>
  <si>
    <t>B.I.4.</t>
  </si>
  <si>
    <t>Towary</t>
  </si>
  <si>
    <t>koszt wytworzenia środków trwałych w budowie, w tym odsetki oraz róznice kursowe, które powiększyły koszt wytworzenia środków trwałych w budowie w roku obrotowym</t>
  </si>
  <si>
    <t>Koszt wytworzenia w ubiegłym roku</t>
  </si>
  <si>
    <t>Koszt wytworzenia w bieżącyn roku</t>
  </si>
  <si>
    <t>ogółem</t>
  </si>
  <si>
    <t>w tym:</t>
  </si>
  <si>
    <t>odsetki</t>
  </si>
  <si>
    <t>różnice kursowe</t>
  </si>
  <si>
    <t>2.3.</t>
  </si>
  <si>
    <t>kwotę i charakter poszczególnych pozycji przychodów lub kosztów o nadzwyczajnej wartości lub które wystapiły incydentalnie</t>
  </si>
  <si>
    <t>Wyszczególnienie poszczegolnych pozycji przychodów lub kosztów o nadzwyczajnej wartości lub które wystąpiły incydentalnie</t>
  </si>
  <si>
    <t>Charakter</t>
  </si>
  <si>
    <t>kwota w poprzednim roku</t>
  </si>
  <si>
    <t>kwota w roku obrotowym</t>
  </si>
  <si>
    <t>Ogółem przychody o nadzwyczajnej wartości    w tym:</t>
  </si>
  <si>
    <t>Ogółem przychody, które wystapiły incydentalnie             w tym:</t>
  </si>
  <si>
    <t>Ogółem koszty o nadzwyczajnej wartości                w tym:</t>
  </si>
  <si>
    <t>Ogółem koszty które wystąpiły incydentalnie                  w tym:</t>
  </si>
  <si>
    <t>2.4.</t>
  </si>
  <si>
    <t>informację o kwocie należności z tytułu podatków realizowanych przez organy podatkowe podległe minostrowi właściwemu do spraw finansów publicznych wykazywanych w sprawozadaniu z wykonania planu dochodów budżetowych</t>
  </si>
  <si>
    <t>nie dotyczy</t>
  </si>
  <si>
    <t>2.5.</t>
  </si>
  <si>
    <t>brak danych</t>
  </si>
  <si>
    <t xml:space="preserve">3. </t>
  </si>
  <si>
    <t>Inne informacje niż wymienione powyżej, jeżeli mogłyby w istotny sposób wpłynąć na ocenę sytuacji majatkowej i finansowej oraz wynik finansowy jednostki</t>
  </si>
  <si>
    <r>
      <rPr>
        <i/>
        <u/>
        <sz val="11"/>
        <color theme="1"/>
        <rFont val="Calibri"/>
        <family val="2"/>
        <charset val="238"/>
        <scheme val="minor"/>
      </rPr>
      <t>UWAGA</t>
    </r>
    <r>
      <rPr>
        <i/>
        <sz val="11"/>
        <color theme="1"/>
        <rFont val="Calibri"/>
        <family val="2"/>
        <charset val="238"/>
        <scheme val="minor"/>
      </rPr>
      <t>: kazda pozycja Informacji dodatkowej musi być wypełniona. W przypadku braku danych należy wpisać odpowiedznio: w części   tabelarycznej  "0" a w częsci opisowej "nie dotyczy" lub "brak danych"</t>
    </r>
  </si>
  <si>
    <t>….....................................................</t>
  </si>
  <si>
    <t>….........................................</t>
  </si>
  <si>
    <t>(główny księgowy)</t>
  </si>
  <si>
    <t>(rok, miesiąc, dzień)</t>
  </si>
  <si>
    <t>(kierownik jednostki)</t>
  </si>
  <si>
    <r>
      <t xml:space="preserve">Sprawozadanie finansowe zostało sporzadzone przy założeniu kontynuowania / </t>
    </r>
    <r>
      <rPr>
        <b/>
        <strike/>
        <sz val="11"/>
        <color theme="1"/>
        <rFont val="Calibri"/>
        <family val="2"/>
        <charset val="238"/>
        <scheme val="minor"/>
      </rPr>
      <t xml:space="preserve">zaprzestania kontynuowania </t>
    </r>
    <r>
      <rPr>
        <b/>
        <sz val="11"/>
        <color theme="1"/>
        <rFont val="Calibri"/>
        <family val="2"/>
        <charset val="238"/>
        <scheme val="minor"/>
      </rPr>
      <t>działalności *) przez (nazwa jednostki):</t>
    </r>
  </si>
  <si>
    <t>Informacja dodatkowa na dzień 31.12.2020 roku</t>
  </si>
  <si>
    <t>01.01.2020 - 31.12.2020r.</t>
  </si>
  <si>
    <t>Inwentaryzację kasy przeprowadzono na dzień 31.12.2020 roku.</t>
  </si>
  <si>
    <t>Inwentaryzację materiałów przeprowadzono na dzień 31.12.2020 roku.</t>
  </si>
  <si>
    <t>Inwentaryzację towarów przeprowadzono na dzień 31.12.2020 r.</t>
  </si>
  <si>
    <r>
      <t>Czy przeprowadzono weryfikację sald kont na dzień 31.12.2020 r. TAK/</t>
    </r>
    <r>
      <rPr>
        <strike/>
        <sz val="11"/>
        <color theme="1"/>
        <rFont val="Calibri"/>
        <family val="2"/>
        <charset val="238"/>
        <scheme val="minor"/>
      </rPr>
      <t xml:space="preserve">NIE </t>
    </r>
    <r>
      <rPr>
        <b/>
        <sz val="11"/>
        <color theme="1"/>
        <rFont val="Calibri"/>
        <family val="2"/>
        <charset val="238"/>
        <scheme val="minor"/>
      </rPr>
      <t>*)</t>
    </r>
  </si>
  <si>
    <r>
      <t xml:space="preserve">Czy wystąpiły różnice inwentaryzacyjne: </t>
    </r>
    <r>
      <rPr>
        <strike/>
        <sz val="11"/>
        <color theme="1"/>
        <rFont val="Calibri"/>
        <family val="2"/>
        <charset val="238"/>
        <scheme val="minor"/>
      </rPr>
      <t>TAK</t>
    </r>
    <r>
      <rPr>
        <sz val="11"/>
        <color theme="1"/>
        <rFont val="Calibri"/>
        <family val="2"/>
        <charset val="238"/>
        <scheme val="minor"/>
      </rPr>
      <t xml:space="preserve">/NIE? </t>
    </r>
    <r>
      <rPr>
        <b/>
        <sz val="11"/>
        <color theme="1"/>
        <rFont val="Calibri"/>
        <family val="2"/>
        <charset val="238"/>
        <scheme val="minor"/>
      </rPr>
      <t>*)</t>
    </r>
    <r>
      <rPr>
        <sz val="11"/>
        <color theme="1"/>
        <rFont val="Calibri"/>
        <family val="2"/>
        <charset val="238"/>
        <scheme val="minor"/>
      </rPr>
      <t xml:space="preserve"> Jesli TAK to czy zostały rozliczone ?</t>
    </r>
  </si>
  <si>
    <t xml:space="preserve">Dolną wartość pozostałych środków trwałych umarzanych jednorazowo okreslono na kwotę 500,00 złotych. </t>
  </si>
  <si>
    <r>
      <t>Zarządzenie Nr K/543/2020 Prezydenta Miasta Leszna z dnia 23 pa</t>
    </r>
    <r>
      <rPr>
        <sz val="11"/>
        <color theme="1"/>
        <rFont val="Calibri"/>
        <family val="2"/>
        <charset val="238"/>
      </rPr>
      <t>ź</t>
    </r>
    <r>
      <rPr>
        <sz val="11"/>
        <color theme="1"/>
        <rFont val="Calibri"/>
        <family val="2"/>
        <charset val="238"/>
        <scheme val="minor"/>
      </rPr>
      <t>dziernika 2020 roku w sprawie ustalenia przyjętych zasad (polityki) rachunkowości dla Urzędu Miasta Leszna - jednostki budżetowej.</t>
    </r>
  </si>
  <si>
    <t>&gt;dofinasowanie jednostek z tytułu utraty dochodów - Miejski Zakład Komunikacji w wysokości - 600.000,00</t>
  </si>
  <si>
    <t xml:space="preserve">Jednostka w trakcie roku poniosła koszty zawiązane ze zwalczaniem COVID-19 w szczególności:         </t>
  </si>
  <si>
    <t>&gt; koszty usług zwiazane z przystosowaniem stanowisk pracy do wymogów pracy w reżimie sanitarnym - 49.807,73</t>
  </si>
  <si>
    <t xml:space="preserve">&gt;koszty związane z zakupem maseczek, płynów dezynfekcyjnych , ozonatorów oraz innych materiałów            i wyposażenia  w wysokości - 470.861,25 </t>
  </si>
  <si>
    <t>2021.05.31</t>
  </si>
  <si>
    <t>KOREKTA</t>
  </si>
  <si>
    <t>stan na 31.12.2020 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</si>
</sst>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m&quot;.&quot;yyyy"/>
  </numFmts>
  <fonts count="4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b/>
      <sz val="10"/>
      <color rgb="FF000000"/>
      <name val="Liberation Sans"/>
      <family val="2"/>
      <charset val="238"/>
    </font>
    <font>
      <sz val="8"/>
      <color theme="1"/>
      <name val="Calibri"/>
      <family val="2"/>
      <scheme val="minor"/>
    </font>
    <font>
      <i/>
      <sz val="8"/>
      <color rgb="FF000000"/>
      <name val="Liberation Sans"/>
      <family val="2"/>
      <charset val="238"/>
    </font>
    <font>
      <sz val="10"/>
      <color rgb="FF000000"/>
      <name val="Liberation Sans"/>
      <family val="2"/>
      <charset val="238"/>
    </font>
    <font>
      <b/>
      <sz val="7"/>
      <color rgb="FF000000"/>
      <name val="Liberation Sans"/>
      <family val="2"/>
      <charset val="238"/>
    </font>
    <font>
      <b/>
      <sz val="9"/>
      <color rgb="FF000000"/>
      <name val="Liberation Sans"/>
      <family val="2"/>
      <charset val="238"/>
    </font>
    <font>
      <b/>
      <sz val="11"/>
      <color rgb="FF000000"/>
      <name val="Liberation Sans"/>
      <family val="2"/>
      <charset val="238"/>
    </font>
    <font>
      <i/>
      <sz val="10"/>
      <color rgb="FF000000"/>
      <name val="Liberation Sans"/>
      <family val="2"/>
      <charset val="238"/>
    </font>
    <font>
      <sz val="11"/>
      <color rgb="FF000000"/>
      <name val="Liberation Sans"/>
      <family val="2"/>
      <charset val="238"/>
    </font>
    <font>
      <sz val="9"/>
      <color rgb="FF000000"/>
      <name val="Liberation Sans"/>
      <family val="2"/>
      <charset val="238"/>
    </font>
    <font>
      <b/>
      <sz val="8"/>
      <color rgb="FF000000"/>
      <name val="Liberation Sans"/>
      <family val="2"/>
      <charset val="238"/>
    </font>
    <font>
      <b/>
      <i/>
      <sz val="8"/>
      <color rgb="FF000000"/>
      <name val="Liberation Sans"/>
      <family val="2"/>
      <charset val="238"/>
    </font>
    <font>
      <b/>
      <sz val="12"/>
      <color theme="1"/>
      <name val="Calibri"/>
      <family val="2"/>
      <charset val="238"/>
      <scheme val="minor"/>
    </font>
    <font>
      <sz val="8"/>
      <color theme="1"/>
      <name val="Calibri"/>
      <family val="2"/>
      <charset val="238"/>
      <scheme val="minor"/>
    </font>
    <font>
      <b/>
      <sz val="8"/>
      <color theme="1"/>
      <name val="Calibri"/>
      <family val="2"/>
      <charset val="238"/>
      <scheme val="minor"/>
    </font>
    <font>
      <sz val="8"/>
      <color rgb="FF000000"/>
      <name val="Liberation Sans"/>
      <family val="2"/>
      <charset val="238"/>
    </font>
    <font>
      <sz val="11"/>
      <color theme="1"/>
      <name val="Calibri"/>
      <family val="2"/>
      <scheme val="minor"/>
    </font>
    <font>
      <b/>
      <sz val="14"/>
      <color theme="1"/>
      <name val="Calibri"/>
      <family val="2"/>
      <charset val="238"/>
      <scheme val="minor"/>
    </font>
    <font>
      <sz val="11"/>
      <color theme="1"/>
      <name val="Calibri"/>
      <family val="2"/>
      <charset val="238"/>
    </font>
    <font>
      <b/>
      <strike/>
      <sz val="11"/>
      <color theme="1"/>
      <name val="Calibri"/>
      <family val="2"/>
      <charset val="238"/>
      <scheme val="minor"/>
    </font>
    <font>
      <i/>
      <sz val="11"/>
      <color theme="1"/>
      <name val="Calibri"/>
      <family val="2"/>
      <charset val="238"/>
      <scheme val="minor"/>
    </font>
    <font>
      <strike/>
      <sz val="11"/>
      <color theme="1"/>
      <name val="Calibri"/>
      <family val="2"/>
      <charset val="238"/>
      <scheme val="minor"/>
    </font>
    <font>
      <sz val="11"/>
      <color theme="1"/>
      <name val="Calibri"/>
      <family val="2"/>
    </font>
    <font>
      <sz val="10"/>
      <color theme="1"/>
      <name val="Calibri"/>
      <family val="2"/>
      <charset val="238"/>
      <scheme val="minor"/>
    </font>
    <font>
      <sz val="10"/>
      <color rgb="FFFFFFFF"/>
      <name val="Liberation Sans"/>
      <family val="2"/>
      <charset val="238"/>
    </font>
    <font>
      <sz val="10"/>
      <color rgb="FFCC0000"/>
      <name val="Liberation Sans"/>
      <family val="2"/>
      <charset val="238"/>
    </font>
    <font>
      <b/>
      <sz val="10"/>
      <color rgb="FFFFFFFF"/>
      <name val="Liberation Sans"/>
      <family val="2"/>
      <charset val="238"/>
    </font>
    <font>
      <i/>
      <sz val="10"/>
      <color rgb="FF808080"/>
      <name val="Liberation Sans"/>
      <family val="2"/>
      <charset val="238"/>
    </font>
    <font>
      <sz val="10"/>
      <color rgb="FF006600"/>
      <name val="Liberation Sans"/>
      <family val="2"/>
      <charset val="238"/>
    </font>
    <font>
      <b/>
      <sz val="24"/>
      <color rgb="FF000000"/>
      <name val="Liberation Sans"/>
      <family val="2"/>
      <charset val="238"/>
    </font>
    <font>
      <sz val="18"/>
      <color rgb="FF000000"/>
      <name val="Liberation Sans"/>
      <family val="2"/>
      <charset val="238"/>
    </font>
    <font>
      <sz val="12"/>
      <color rgb="FF000000"/>
      <name val="Liberation Sans"/>
      <family val="2"/>
      <charset val="238"/>
    </font>
    <font>
      <sz val="10"/>
      <color rgb="FF996600"/>
      <name val="Liberation Sans"/>
      <family val="2"/>
      <charset val="238"/>
    </font>
    <font>
      <sz val="10"/>
      <color rgb="FF333333"/>
      <name val="Liberation Sans"/>
      <family val="2"/>
      <charset val="238"/>
    </font>
    <font>
      <sz val="11"/>
      <color theme="1"/>
      <name val="Liberation Sans"/>
      <family val="2"/>
      <charset val="238"/>
    </font>
    <font>
      <sz val="8"/>
      <color rgb="FF000000"/>
      <name val="Calibri"/>
      <family val="2"/>
      <charset val="238"/>
    </font>
    <font>
      <sz val="9"/>
      <color theme="1"/>
      <name val="Calibri"/>
      <family val="2"/>
      <charset val="238"/>
      <scheme val="minor"/>
    </font>
    <font>
      <sz val="8"/>
      <color theme="1"/>
      <name val="Calibri"/>
      <family val="2"/>
      <charset val="238"/>
    </font>
    <font>
      <i/>
      <u/>
      <sz val="11"/>
      <color theme="1"/>
      <name val="Calibri"/>
      <family val="2"/>
      <charset val="238"/>
      <scheme val="minor"/>
    </font>
    <font>
      <sz val="9"/>
      <color theme="1"/>
      <name val="Calibri"/>
      <family val="2"/>
      <scheme val="minor"/>
    </font>
    <font>
      <b/>
      <sz val="12"/>
      <name val="Calibri"/>
      <family val="2"/>
      <charset val="238"/>
      <scheme val="minor"/>
    </font>
    <font>
      <i/>
      <sz val="8"/>
      <color rgb="FF000000"/>
      <name val="Calibri"/>
      <family val="2"/>
      <charset val="238"/>
      <scheme val="minor"/>
    </font>
  </fonts>
  <fills count="14">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bgColor indexed="64"/>
      </patternFill>
    </fill>
    <fill>
      <patternFill patternType="solid">
        <fgColor theme="0"/>
        <bgColor rgb="FFD9D9D9"/>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rgb="FFFFFFFF"/>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medium">
        <color indexed="64"/>
      </right>
      <top style="medium">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8">
    <xf numFmtId="0" fontId="0" fillId="0" borderId="0"/>
    <xf numFmtId="0" fontId="20" fillId="0" borderId="0"/>
    <xf numFmtId="0" fontId="4" fillId="0" borderId="0"/>
    <xf numFmtId="0" fontId="28" fillId="6" borderId="0"/>
    <xf numFmtId="0" fontId="28" fillId="7" borderId="0"/>
    <xf numFmtId="0" fontId="4" fillId="8" borderId="0"/>
    <xf numFmtId="0" fontId="29" fillId="9" borderId="0"/>
    <xf numFmtId="0" fontId="30" fillId="10" borderId="0"/>
    <xf numFmtId="0" fontId="31" fillId="0" borderId="0"/>
    <xf numFmtId="0" fontId="32" fillId="11" borderId="0"/>
    <xf numFmtId="0" fontId="33" fillId="0" borderId="0"/>
    <xf numFmtId="0" fontId="34" fillId="0" borderId="0"/>
    <xf numFmtId="0" fontId="35" fillId="0" borderId="0"/>
    <xf numFmtId="0" fontId="36" fillId="12" borderId="0"/>
    <xf numFmtId="0" fontId="37" fillId="12" borderId="39"/>
    <xf numFmtId="0" fontId="38" fillId="0" borderId="0"/>
    <xf numFmtId="0" fontId="38" fillId="0" borderId="0"/>
    <xf numFmtId="0" fontId="29" fillId="0" borderId="0"/>
  </cellStyleXfs>
  <cellXfs count="420">
    <xf numFmtId="0" fontId="0" fillId="0" borderId="0" xfId="0"/>
    <xf numFmtId="0" fontId="3" fillId="0" borderId="1" xfId="0" applyFont="1" applyBorder="1"/>
    <xf numFmtId="0" fontId="3" fillId="0" borderId="0" xfId="0" applyFont="1"/>
    <xf numFmtId="0" fontId="0" fillId="0" borderId="3" xfId="0" applyBorder="1"/>
    <xf numFmtId="0" fontId="5" fillId="0" borderId="0" xfId="0" applyFont="1"/>
    <xf numFmtId="0" fontId="6" fillId="0" borderId="10" xfId="0" applyFont="1" applyBorder="1" applyAlignment="1">
      <alignment horizontal="center"/>
    </xf>
    <xf numFmtId="0" fontId="0" fillId="0" borderId="10" xfId="0" applyBorder="1" applyAlignment="1">
      <alignment horizontal="left"/>
    </xf>
    <xf numFmtId="164" fontId="0" fillId="0" borderId="10" xfId="0" applyNumberFormat="1" applyBorder="1" applyAlignment="1">
      <alignment horizontal="left"/>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xf numFmtId="0" fontId="0" fillId="0" borderId="18" xfId="0" applyBorder="1"/>
    <xf numFmtId="0" fontId="0" fillId="0" borderId="12" xfId="0" applyBorder="1" applyAlignment="1">
      <alignment horizontal="left"/>
    </xf>
    <xf numFmtId="0" fontId="2" fillId="2" borderId="10" xfId="0" applyFont="1" applyFill="1" applyBorder="1" applyAlignment="1">
      <alignment horizontal="center"/>
    </xf>
    <xf numFmtId="0" fontId="2" fillId="0" borderId="0" xfId="0" applyFont="1"/>
    <xf numFmtId="164" fontId="0" fillId="0" borderId="10" xfId="0" applyNumberFormat="1" applyBorder="1" applyAlignment="1">
      <alignment horizontal="center"/>
    </xf>
    <xf numFmtId="0" fontId="0" fillId="0" borderId="10" xfId="0" applyBorder="1" applyAlignment="1">
      <alignment horizontal="center"/>
    </xf>
    <xf numFmtId="0" fontId="10" fillId="2" borderId="12" xfId="0" applyFont="1" applyFill="1" applyBorder="1" applyAlignment="1">
      <alignment horizontal="center"/>
    </xf>
    <xf numFmtId="0" fontId="4" fillId="2" borderId="13" xfId="0" applyFont="1" applyFill="1" applyBorder="1"/>
    <xf numFmtId="0" fontId="0" fillId="4" borderId="1" xfId="0" applyFill="1" applyBorder="1"/>
    <xf numFmtId="0" fontId="0" fillId="4" borderId="0" xfId="0" applyFill="1"/>
    <xf numFmtId="0" fontId="8"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4" fillId="0" borderId="10" xfId="0" applyFont="1" applyBorder="1" applyAlignment="1">
      <alignment horizontal="center"/>
    </xf>
    <xf numFmtId="0" fontId="4" fillId="0" borderId="1" xfId="0" applyFont="1" applyBorder="1"/>
    <xf numFmtId="0" fontId="4" fillId="0" borderId="12" xfId="0" applyFont="1" applyBorder="1" applyAlignment="1">
      <alignment horizontal="center"/>
    </xf>
    <xf numFmtId="0" fontId="4" fillId="0" borderId="13" xfId="0" applyFont="1" applyBorder="1"/>
    <xf numFmtId="0" fontId="9" fillId="0" borderId="1" xfId="0" applyFont="1" applyBorder="1" applyAlignment="1">
      <alignment horizontal="center"/>
    </xf>
    <xf numFmtId="0" fontId="9" fillId="0" borderId="1" xfId="0" applyFont="1" applyBorder="1" applyAlignment="1">
      <alignment horizontal="center" wrapText="1"/>
    </xf>
    <xf numFmtId="0" fontId="9" fillId="0" borderId="11" xfId="0" applyFont="1" applyBorder="1" applyAlignment="1">
      <alignment horizontal="center" wrapText="1"/>
    </xf>
    <xf numFmtId="0" fontId="4" fillId="0" borderId="1" xfId="0" applyFont="1" applyBorder="1" applyAlignment="1">
      <alignment wrapText="1"/>
    </xf>
    <xf numFmtId="0" fontId="2" fillId="0" borderId="10" xfId="0" applyFont="1" applyBorder="1" applyAlignment="1">
      <alignment horizontal="center"/>
    </xf>
    <xf numFmtId="0" fontId="12" fillId="0" borderId="1" xfId="0" applyFont="1" applyBorder="1" applyAlignment="1">
      <alignment wrapText="1"/>
    </xf>
    <xf numFmtId="0" fontId="10" fillId="0" borderId="1" xfId="0" applyFont="1" applyBorder="1" applyAlignment="1">
      <alignment wrapText="1"/>
    </xf>
    <xf numFmtId="0" fontId="0" fillId="0" borderId="13" xfId="0" applyBorder="1" applyAlignment="1">
      <alignment horizontal="left"/>
    </xf>
    <xf numFmtId="0" fontId="0" fillId="0" borderId="14" xfId="0" applyBorder="1" applyAlignment="1">
      <alignment horizontal="left"/>
    </xf>
    <xf numFmtId="0" fontId="9" fillId="0" borderId="1" xfId="0" applyFont="1" applyBorder="1" applyAlignment="1">
      <alignment wrapText="1"/>
    </xf>
    <xf numFmtId="0" fontId="1" fillId="0" borderId="10" xfId="0" applyFont="1" applyBorder="1" applyAlignment="1">
      <alignment horizontal="center"/>
    </xf>
    <xf numFmtId="0" fontId="13" fillId="0" borderId="1" xfId="0" applyFont="1" applyBorder="1" applyAlignment="1">
      <alignment wrapText="1"/>
    </xf>
    <xf numFmtId="0" fontId="0" fillId="3" borderId="10" xfId="0" applyFill="1" applyBorder="1" applyAlignment="1">
      <alignment horizontal="center"/>
    </xf>
    <xf numFmtId="164" fontId="0" fillId="3" borderId="12" xfId="0" applyNumberFormat="1" applyFill="1" applyBorder="1" applyAlignment="1">
      <alignment horizontal="center"/>
    </xf>
    <xf numFmtId="0" fontId="0" fillId="0" borderId="1" xfId="0" applyBorder="1" applyAlignment="1">
      <alignment wrapText="1"/>
    </xf>
    <xf numFmtId="0" fontId="0" fillId="0" borderId="2" xfId="0" applyBorder="1" applyAlignment="1">
      <alignment horizontal="left"/>
    </xf>
    <xf numFmtId="0" fontId="0" fillId="2" borderId="10" xfId="0" applyFill="1" applyBorder="1" applyAlignment="1">
      <alignment horizontal="center"/>
    </xf>
    <xf numFmtId="0" fontId="0" fillId="2" borderId="1" xfId="0" applyFill="1" applyBorder="1" applyAlignment="1">
      <alignment wrapText="1"/>
    </xf>
    <xf numFmtId="0" fontId="15" fillId="0" borderId="10" xfId="0" applyFont="1" applyBorder="1" applyAlignment="1">
      <alignment horizontal="center"/>
    </xf>
    <xf numFmtId="164" fontId="2" fillId="0" borderId="10" xfId="0" applyNumberFormat="1" applyFont="1" applyBorder="1" applyAlignment="1">
      <alignment horizontal="center"/>
    </xf>
    <xf numFmtId="0" fontId="2" fillId="0" borderId="12" xfId="0" applyFont="1" applyBorder="1" applyAlignment="1">
      <alignment horizontal="center"/>
    </xf>
    <xf numFmtId="0" fontId="6" fillId="0" borderId="31" xfId="0" applyFont="1" applyBorder="1" applyAlignment="1">
      <alignment horizontal="center"/>
    </xf>
    <xf numFmtId="0" fontId="0" fillId="0" borderId="23" xfId="0" applyBorder="1"/>
    <xf numFmtId="0" fontId="0" fillId="0" borderId="20" xfId="0" applyBorder="1"/>
    <xf numFmtId="0" fontId="0" fillId="0" borderId="2" xfId="0" applyBorder="1"/>
    <xf numFmtId="0" fontId="0" fillId="0" borderId="35" xfId="0" applyBorder="1"/>
    <xf numFmtId="0" fontId="0" fillId="0" borderId="36" xfId="0" applyBorder="1"/>
    <xf numFmtId="0" fontId="5" fillId="0" borderId="36" xfId="0" applyFont="1" applyBorder="1"/>
    <xf numFmtId="0" fontId="0" fillId="0" borderId="37" xfId="0" applyBorder="1"/>
    <xf numFmtId="0" fontId="3" fillId="0" borderId="2" xfId="0" applyFont="1" applyBorder="1"/>
    <xf numFmtId="0" fontId="3" fillId="0" borderId="38" xfId="0" applyFont="1" applyBorder="1"/>
    <xf numFmtId="0" fontId="0" fillId="0" borderId="19" xfId="0" applyBorder="1"/>
    <xf numFmtId="0" fontId="2" fillId="0" borderId="36" xfId="0" applyFont="1" applyBorder="1"/>
    <xf numFmtId="0" fontId="0" fillId="0" borderId="24" xfId="0" applyBorder="1"/>
    <xf numFmtId="4" fontId="17" fillId="2" borderId="1" xfId="0" applyNumberFormat="1" applyFont="1" applyFill="1" applyBorder="1"/>
    <xf numFmtId="4" fontId="17" fillId="2" borderId="11" xfId="0" applyNumberFormat="1" applyFont="1" applyFill="1" applyBorder="1"/>
    <xf numFmtId="0" fontId="17" fillId="0" borderId="13" xfId="0" applyFont="1" applyBorder="1" applyAlignment="1">
      <alignment horizontal="left" wrapText="1"/>
    </xf>
    <xf numFmtId="0" fontId="17" fillId="0" borderId="14" xfId="0" applyFont="1" applyBorder="1" applyAlignment="1">
      <alignment horizontal="left" wrapText="1"/>
    </xf>
    <xf numFmtId="0" fontId="20" fillId="0" borderId="0" xfId="1"/>
    <xf numFmtId="0" fontId="20" fillId="0" borderId="1" xfId="1" applyBorder="1"/>
    <xf numFmtId="0" fontId="3" fillId="0" borderId="1" xfId="1" applyFont="1" applyBorder="1"/>
    <xf numFmtId="0" fontId="3" fillId="0" borderId="0" xfId="1" applyFont="1"/>
    <xf numFmtId="0" fontId="3" fillId="0" borderId="2" xfId="1" applyFont="1" applyBorder="1"/>
    <xf numFmtId="0" fontId="3" fillId="0" borderId="38" xfId="1" applyFont="1" applyBorder="1"/>
    <xf numFmtId="0" fontId="24" fillId="0" borderId="38" xfId="1" applyFont="1" applyBorder="1"/>
    <xf numFmtId="0" fontId="24" fillId="0" borderId="0" xfId="1" applyFont="1"/>
    <xf numFmtId="0" fontId="20" fillId="0" borderId="19" xfId="1" applyBorder="1"/>
    <xf numFmtId="0" fontId="20" fillId="0" borderId="2" xfId="1" applyBorder="1"/>
    <xf numFmtId="0" fontId="20" fillId="0" borderId="38" xfId="1" applyBorder="1"/>
    <xf numFmtId="0" fontId="0" fillId="0" borderId="1" xfId="0" applyBorder="1"/>
    <xf numFmtId="0" fontId="14" fillId="0" borderId="44" xfId="0" applyFont="1" applyBorder="1" applyAlignment="1">
      <alignment horizontal="center" vertical="center" wrapText="1"/>
    </xf>
    <xf numFmtId="0" fontId="6" fillId="0" borderId="43"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13" fillId="0" borderId="43" xfId="0" applyFont="1" applyBorder="1" applyAlignment="1">
      <alignment horizontal="center"/>
    </xf>
    <xf numFmtId="0" fontId="13" fillId="0" borderId="44" xfId="0" applyFont="1" applyBorder="1" applyAlignment="1">
      <alignment horizontal="left" wrapText="1"/>
    </xf>
    <xf numFmtId="4" fontId="39" fillId="0" borderId="44" xfId="0" applyNumberFormat="1" applyFont="1" applyBorder="1" applyAlignment="1">
      <alignment horizontal="right"/>
    </xf>
    <xf numFmtId="4" fontId="39" fillId="0" borderId="45" xfId="0" applyNumberFormat="1" applyFont="1" applyBorder="1" applyAlignment="1">
      <alignment horizontal="right"/>
    </xf>
    <xf numFmtId="0" fontId="40" fillId="0" borderId="43" xfId="0" applyFont="1" applyBorder="1" applyAlignment="1">
      <alignment horizontal="center"/>
    </xf>
    <xf numFmtId="4" fontId="41" fillId="0" borderId="44" xfId="0" applyNumberFormat="1" applyFont="1" applyBorder="1" applyAlignment="1">
      <alignment horizontal="right"/>
    </xf>
    <xf numFmtId="164" fontId="40" fillId="0" borderId="43" xfId="0" applyNumberFormat="1" applyFont="1" applyBorder="1" applyAlignment="1">
      <alignment horizontal="center"/>
    </xf>
    <xf numFmtId="0" fontId="14" fillId="0" borderId="44" xfId="0" applyFont="1" applyBorder="1" applyAlignment="1">
      <alignment wrapText="1"/>
    </xf>
    <xf numFmtId="4" fontId="41" fillId="0" borderId="44" xfId="0" applyNumberFormat="1" applyFont="1" applyBorder="1"/>
    <xf numFmtId="4" fontId="39" fillId="0" borderId="44" xfId="0" applyNumberFormat="1" applyFont="1" applyBorder="1" applyAlignment="1">
      <alignment horizontal="center"/>
    </xf>
    <xf numFmtId="4" fontId="39" fillId="0" borderId="45" xfId="0" applyNumberFormat="1" applyFont="1" applyBorder="1" applyAlignment="1">
      <alignment horizontal="center"/>
    </xf>
    <xf numFmtId="0" fontId="0" fillId="0" borderId="46" xfId="0" applyBorder="1" applyAlignment="1">
      <alignment horizontal="left"/>
    </xf>
    <xf numFmtId="0" fontId="10" fillId="0" borderId="47" xfId="0" applyFont="1" applyBorder="1" applyAlignment="1">
      <alignment wrapText="1"/>
    </xf>
    <xf numFmtId="4" fontId="41" fillId="0" borderId="47" xfId="0" applyNumberFormat="1" applyFont="1" applyBorder="1"/>
    <xf numFmtId="4" fontId="41" fillId="0" borderId="48" xfId="0" applyNumberFormat="1" applyFont="1" applyBorder="1"/>
    <xf numFmtId="0" fontId="14" fillId="0" borderId="45" xfId="0" applyFont="1" applyBorder="1" applyAlignment="1">
      <alignment horizontal="center" vertical="center" wrapText="1"/>
    </xf>
    <xf numFmtId="0" fontId="0" fillId="0" borderId="43" xfId="0" applyBorder="1" applyAlignment="1">
      <alignment horizontal="center"/>
    </xf>
    <xf numFmtId="4" fontId="17" fillId="0" borderId="44" xfId="0" applyNumberFormat="1" applyFont="1" applyBorder="1"/>
    <xf numFmtId="4" fontId="17" fillId="0" borderId="45" xfId="0" applyNumberFormat="1" applyFont="1" applyBorder="1"/>
    <xf numFmtId="164" fontId="0" fillId="0" borderId="43" xfId="0" applyNumberFormat="1" applyBorder="1" applyAlignment="1">
      <alignment horizontal="center"/>
    </xf>
    <xf numFmtId="0" fontId="0" fillId="3" borderId="43" xfId="0" applyFill="1" applyBorder="1" applyAlignment="1">
      <alignment horizontal="center"/>
    </xf>
    <xf numFmtId="164" fontId="0" fillId="3" borderId="43" xfId="0" applyNumberFormat="1" applyFill="1" applyBorder="1" applyAlignment="1">
      <alignment horizontal="center"/>
    </xf>
    <xf numFmtId="164" fontId="0" fillId="3" borderId="46" xfId="0" applyNumberFormat="1" applyFill="1" applyBorder="1" applyAlignment="1">
      <alignment horizontal="center"/>
    </xf>
    <xf numFmtId="0" fontId="19" fillId="0" borderId="1" xfId="0" applyFont="1" applyBorder="1"/>
    <xf numFmtId="0" fontId="19" fillId="0" borderId="1" xfId="0" applyFont="1" applyBorder="1" applyAlignment="1">
      <alignment wrapText="1"/>
    </xf>
    <xf numFmtId="0" fontId="14" fillId="0" borderId="1" xfId="0" applyFont="1" applyBorder="1" applyAlignment="1">
      <alignment wrapText="1"/>
    </xf>
    <xf numFmtId="0" fontId="43" fillId="0" borderId="1" xfId="0" applyFont="1" applyBorder="1"/>
    <xf numFmtId="0" fontId="43" fillId="0" borderId="1" xfId="0" applyFont="1" applyBorder="1" applyAlignment="1">
      <alignment wrapText="1"/>
    </xf>
    <xf numFmtId="0" fontId="5" fillId="0" borderId="1" xfId="0" applyFont="1" applyBorder="1"/>
    <xf numFmtId="0" fontId="5" fillId="0" borderId="1" xfId="0" applyFont="1" applyBorder="1" applyAlignment="1">
      <alignment wrapText="1"/>
    </xf>
    <xf numFmtId="0" fontId="14" fillId="2" borderId="1" xfId="0" applyFont="1" applyFill="1" applyBorder="1"/>
    <xf numFmtId="0" fontId="14" fillId="2" borderId="1" xfId="0" applyFont="1" applyFill="1" applyBorder="1" applyAlignment="1">
      <alignment wrapText="1"/>
    </xf>
    <xf numFmtId="0" fontId="19" fillId="3" borderId="1" xfId="0" applyFont="1" applyFill="1" applyBorder="1" applyAlignment="1">
      <alignment wrapText="1"/>
    </xf>
    <xf numFmtId="0" fontId="0" fillId="0" borderId="0" xfId="0" applyAlignment="1">
      <alignment horizontal="center"/>
    </xf>
    <xf numFmtId="0" fontId="1" fillId="13" borderId="12" xfId="0" applyFont="1" applyFill="1" applyBorder="1" applyAlignment="1">
      <alignment horizontal="center"/>
    </xf>
    <xf numFmtId="0" fontId="6" fillId="0" borderId="1" xfId="0" applyFont="1" applyBorder="1" applyAlignment="1">
      <alignment horizontal="center"/>
    </xf>
    <xf numFmtId="0" fontId="6" fillId="0" borderId="11" xfId="0" applyFont="1" applyBorder="1" applyAlignment="1">
      <alignment horizontal="center"/>
    </xf>
    <xf numFmtId="0" fontId="10" fillId="0" borderId="13" xfId="0" applyFont="1" applyBorder="1" applyAlignment="1">
      <alignment wrapText="1"/>
    </xf>
    <xf numFmtId="4" fontId="18" fillId="0" borderId="13" xfId="0" applyNumberFormat="1" applyFont="1" applyBorder="1"/>
    <xf numFmtId="0" fontId="0" fillId="0" borderId="13" xfId="0" applyBorder="1"/>
    <xf numFmtId="4" fontId="17" fillId="0" borderId="13" xfId="0" applyNumberFormat="1" applyFont="1" applyBorder="1"/>
    <xf numFmtId="4" fontId="17" fillId="0" borderId="14" xfId="0" applyNumberFormat="1" applyFont="1" applyBorder="1"/>
    <xf numFmtId="0" fontId="0" fillId="0" borderId="1" xfId="0" applyBorder="1"/>
    <xf numFmtId="4" fontId="17" fillId="0" borderId="1" xfId="0" applyNumberFormat="1" applyFont="1" applyBorder="1"/>
    <xf numFmtId="4" fontId="17" fillId="0" borderId="11" xfId="0" applyNumberFormat="1" applyFont="1" applyBorder="1"/>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4" fontId="17" fillId="0" borderId="1" xfId="0" applyNumberFormat="1" applyFont="1" applyFill="1" applyBorder="1"/>
    <xf numFmtId="4" fontId="0" fillId="0" borderId="0" xfId="0" applyNumberFormat="1"/>
    <xf numFmtId="4" fontId="3" fillId="0" borderId="0" xfId="0" applyNumberFormat="1" applyFont="1"/>
    <xf numFmtId="4" fontId="5" fillId="0" borderId="0" xfId="0" applyNumberFormat="1" applyFont="1"/>
    <xf numFmtId="4" fontId="2" fillId="0" borderId="0" xfId="0" applyNumberFormat="1" applyFont="1"/>
    <xf numFmtId="4" fontId="0" fillId="4" borderId="0" xfId="0" applyNumberFormat="1" applyFill="1"/>
    <xf numFmtId="4" fontId="17" fillId="0" borderId="13" xfId="0" applyNumberFormat="1" applyFont="1" applyFill="1" applyBorder="1"/>
    <xf numFmtId="4" fontId="17" fillId="0" borderId="11" xfId="0" applyNumberFormat="1" applyFont="1" applyFill="1" applyBorder="1"/>
    <xf numFmtId="0" fontId="19" fillId="0" borderId="1" xfId="0" applyFont="1" applyFill="1" applyBorder="1"/>
    <xf numFmtId="4" fontId="19" fillId="0" borderId="11" xfId="0" applyNumberFormat="1" applyFont="1" applyFill="1" applyBorder="1"/>
    <xf numFmtId="4" fontId="19" fillId="0" borderId="14" xfId="0" applyNumberFormat="1" applyFont="1" applyFill="1" applyBorder="1"/>
    <xf numFmtId="4" fontId="19" fillId="0" borderId="1" xfId="0" applyNumberFormat="1" applyFont="1" applyFill="1" applyBorder="1"/>
    <xf numFmtId="4" fontId="19" fillId="0" borderId="13" xfId="0" applyNumberFormat="1" applyFont="1" applyFill="1" applyBorder="1"/>
    <xf numFmtId="0" fontId="0" fillId="0" borderId="36" xfId="0" applyFill="1" applyBorder="1"/>
    <xf numFmtId="0" fontId="0" fillId="0" borderId="10" xfId="0" applyFill="1" applyBorder="1" applyAlignment="1">
      <alignment horizontal="left"/>
    </xf>
    <xf numFmtId="0" fontId="19" fillId="0" borderId="1" xfId="0" applyFont="1" applyFill="1" applyBorder="1" applyAlignment="1">
      <alignment wrapText="1"/>
    </xf>
    <xf numFmtId="4" fontId="0" fillId="0" borderId="0" xfId="0" applyNumberFormat="1" applyFill="1"/>
    <xf numFmtId="0" fontId="0" fillId="0" borderId="0" xfId="0" applyFill="1"/>
    <xf numFmtId="0" fontId="0" fillId="0" borderId="37" xfId="0" applyFill="1" applyBorder="1"/>
    <xf numFmtId="0" fontId="0" fillId="0" borderId="35" xfId="0" applyFill="1" applyBorder="1"/>
    <xf numFmtId="0" fontId="0" fillId="0" borderId="12" xfId="0" applyFill="1" applyBorder="1" applyAlignment="1">
      <alignment horizontal="left"/>
    </xf>
    <xf numFmtId="0" fontId="19" fillId="0" borderId="13" xfId="0" applyFont="1" applyFill="1" applyBorder="1" applyAlignment="1">
      <alignment wrapText="1"/>
    </xf>
    <xf numFmtId="4" fontId="17" fillId="0" borderId="1" xfId="0" applyNumberFormat="1" applyFont="1" applyBorder="1"/>
    <xf numFmtId="4" fontId="17" fillId="0" borderId="11" xfId="0" applyNumberFormat="1" applyFont="1" applyBorder="1"/>
    <xf numFmtId="0" fontId="0" fillId="0" borderId="59" xfId="0" applyBorder="1" applyAlignment="1">
      <alignment horizontal="center"/>
    </xf>
    <xf numFmtId="4" fontId="17" fillId="0" borderId="62" xfId="0" applyNumberFormat="1" applyFont="1" applyBorder="1"/>
    <xf numFmtId="0" fontId="20" fillId="0" borderId="3" xfId="1" applyBorder="1" applyAlignment="1">
      <alignment horizontal="center"/>
    </xf>
    <xf numFmtId="0" fontId="20" fillId="0" borderId="23" xfId="1" applyBorder="1" applyAlignment="1">
      <alignment horizontal="center"/>
    </xf>
    <xf numFmtId="0" fontId="20" fillId="0" borderId="20" xfId="1" applyBorder="1" applyAlignment="1">
      <alignment horizontal="center"/>
    </xf>
    <xf numFmtId="0" fontId="5" fillId="0" borderId="0" xfId="1" applyFont="1" applyAlignment="1">
      <alignment horizontal="right" wrapText="1"/>
    </xf>
    <xf numFmtId="0" fontId="5" fillId="0" borderId="0" xfId="1" applyFont="1" applyAlignment="1">
      <alignment horizontal="right"/>
    </xf>
    <xf numFmtId="0" fontId="21" fillId="0" borderId="0" xfId="1" applyFont="1" applyAlignment="1">
      <alignment horizontal="center" vertical="center"/>
    </xf>
    <xf numFmtId="0" fontId="2" fillId="0" borderId="1" xfId="1" applyFont="1" applyBorder="1" applyAlignment="1">
      <alignment horizontal="left"/>
    </xf>
    <xf numFmtId="0" fontId="20" fillId="0" borderId="1" xfId="1" applyBorder="1" applyAlignment="1">
      <alignment horizontal="left"/>
    </xf>
    <xf numFmtId="0" fontId="3" fillId="0" borderId="1" xfId="1" applyFont="1" applyBorder="1" applyAlignment="1">
      <alignment horizontal="left"/>
    </xf>
    <xf numFmtId="0" fontId="44" fillId="0" borderId="22" xfId="1" applyFont="1" applyBorder="1" applyAlignment="1">
      <alignment horizontal="center" vertical="center"/>
    </xf>
    <xf numFmtId="0" fontId="44" fillId="0" borderId="22" xfId="0" applyFont="1" applyBorder="1" applyAlignment="1">
      <alignment horizontal="center" vertical="center"/>
    </xf>
    <xf numFmtId="0" fontId="20" fillId="0" borderId="3" xfId="1" applyBorder="1" applyAlignment="1">
      <alignment horizontal="right"/>
    </xf>
    <xf numFmtId="0" fontId="20" fillId="0" borderId="23" xfId="1" applyBorder="1" applyAlignment="1">
      <alignment horizontal="right"/>
    </xf>
    <xf numFmtId="0" fontId="20" fillId="0" borderId="20" xfId="1" applyBorder="1" applyAlignment="1">
      <alignment horizontal="right"/>
    </xf>
    <xf numFmtId="0" fontId="2" fillId="0" borderId="24" xfId="1" applyFont="1" applyBorder="1" applyAlignment="1">
      <alignment horizontal="left"/>
    </xf>
    <xf numFmtId="0" fontId="20" fillId="0" borderId="25" xfId="1" applyBorder="1" applyAlignment="1">
      <alignment horizontal="left"/>
    </xf>
    <xf numFmtId="0" fontId="20" fillId="0" borderId="26" xfId="1" applyBorder="1" applyAlignment="1">
      <alignment horizontal="left"/>
    </xf>
    <xf numFmtId="0" fontId="3" fillId="0" borderId="1" xfId="1" applyFont="1" applyBorder="1" applyAlignment="1">
      <alignment horizontal="left" wrapText="1"/>
    </xf>
    <xf numFmtId="0" fontId="20" fillId="0" borderId="3" xfId="1" applyBorder="1" applyAlignment="1">
      <alignment horizontal="center" wrapText="1"/>
    </xf>
    <xf numFmtId="0" fontId="20" fillId="0" borderId="23" xfId="1" applyBorder="1" applyAlignment="1">
      <alignment horizontal="center" wrapText="1"/>
    </xf>
    <xf numFmtId="0" fontId="20" fillId="0" borderId="20" xfId="1" applyBorder="1" applyAlignment="1">
      <alignment horizontal="center" wrapText="1"/>
    </xf>
    <xf numFmtId="0" fontId="1" fillId="0" borderId="37" xfId="1" applyNumberFormat="1" applyFont="1" applyBorder="1" applyAlignment="1">
      <alignment horizontal="left" wrapText="1"/>
    </xf>
    <xf numFmtId="0" fontId="1" fillId="0" borderId="0" xfId="1" applyNumberFormat="1" applyFont="1" applyBorder="1" applyAlignment="1">
      <alignment horizontal="left" wrapText="1"/>
    </xf>
    <xf numFmtId="0" fontId="1" fillId="0" borderId="18" xfId="1" applyNumberFormat="1" applyFont="1" applyBorder="1" applyAlignment="1">
      <alignment horizontal="left" wrapText="1"/>
    </xf>
    <xf numFmtId="0" fontId="1" fillId="0" borderId="37" xfId="1" applyFont="1" applyBorder="1" applyAlignment="1">
      <alignment horizontal="left"/>
    </xf>
    <xf numFmtId="0" fontId="20" fillId="0" borderId="0" xfId="1" applyAlignment="1">
      <alignment horizontal="left"/>
    </xf>
    <xf numFmtId="0" fontId="20" fillId="0" borderId="18" xfId="1" applyBorder="1" applyAlignment="1">
      <alignment horizontal="left"/>
    </xf>
    <xf numFmtId="0" fontId="0" fillId="0" borderId="37" xfId="1" applyNumberFormat="1" applyFont="1" applyBorder="1" applyAlignment="1">
      <alignment wrapText="1"/>
    </xf>
    <xf numFmtId="0" fontId="1" fillId="0" borderId="0" xfId="1" applyNumberFormat="1" applyFont="1" applyBorder="1" applyAlignment="1">
      <alignment wrapText="1"/>
    </xf>
    <xf numFmtId="0" fontId="1" fillId="0" borderId="18" xfId="1" applyNumberFormat="1" applyFont="1" applyBorder="1" applyAlignment="1">
      <alignment wrapText="1"/>
    </xf>
    <xf numFmtId="0" fontId="2" fillId="0" borderId="37" xfId="1" applyNumberFormat="1" applyFont="1" applyBorder="1" applyAlignment="1">
      <alignment wrapText="1"/>
    </xf>
    <xf numFmtId="0" fontId="2" fillId="0" borderId="0" xfId="1" applyNumberFormat="1" applyFont="1" applyBorder="1" applyAlignment="1">
      <alignment wrapText="1"/>
    </xf>
    <xf numFmtId="0" fontId="2" fillId="0" borderId="18" xfId="1" applyNumberFormat="1" applyFont="1" applyBorder="1" applyAlignment="1">
      <alignment wrapText="1"/>
    </xf>
    <xf numFmtId="0" fontId="1" fillId="0" borderId="37" xfId="1" applyNumberFormat="1" applyFont="1" applyBorder="1" applyAlignment="1">
      <alignment horizontal="center" vertical="center" wrapText="1"/>
    </xf>
    <xf numFmtId="0" fontId="1" fillId="0" borderId="0" xfId="1" applyNumberFormat="1" applyFont="1" applyBorder="1" applyAlignment="1">
      <alignment horizontal="center" vertical="center" wrapText="1"/>
    </xf>
    <xf numFmtId="0" fontId="1" fillId="0" borderId="18" xfId="1" applyNumberFormat="1" applyFont="1" applyBorder="1" applyAlignment="1">
      <alignment horizontal="center" vertical="center" wrapText="1"/>
    </xf>
    <xf numFmtId="0" fontId="2" fillId="0" borderId="37" xfId="1" applyNumberFormat="1" applyFont="1" applyBorder="1" applyAlignment="1">
      <alignment horizontal="left" wrapText="1"/>
    </xf>
    <xf numFmtId="0" fontId="2" fillId="0" borderId="0" xfId="1" applyNumberFormat="1" applyFont="1" applyBorder="1" applyAlignment="1">
      <alignment horizontal="left" wrapText="1"/>
    </xf>
    <xf numFmtId="0" fontId="2" fillId="0" borderId="18" xfId="1" applyNumberFormat="1" applyFont="1" applyBorder="1" applyAlignment="1">
      <alignment horizontal="left" wrapText="1"/>
    </xf>
    <xf numFmtId="0" fontId="1" fillId="0" borderId="37" xfId="1" applyNumberFormat="1" applyFont="1" applyBorder="1" applyAlignment="1">
      <alignment wrapText="1"/>
    </xf>
    <xf numFmtId="0" fontId="1" fillId="0" borderId="37" xfId="1" applyNumberFormat="1" applyFont="1" applyBorder="1" applyAlignment="1">
      <alignment horizontal="center" wrapText="1"/>
    </xf>
    <xf numFmtId="0" fontId="1" fillId="0" borderId="0" xfId="1" applyNumberFormat="1" applyFont="1" applyBorder="1" applyAlignment="1">
      <alignment horizontal="center" wrapText="1"/>
    </xf>
    <xf numFmtId="0" fontId="1" fillId="0" borderId="18" xfId="1" applyNumberFormat="1" applyFont="1" applyBorder="1" applyAlignment="1">
      <alignment horizontal="center" wrapText="1"/>
    </xf>
    <xf numFmtId="0" fontId="0" fillId="0" borderId="37" xfId="1" applyNumberFormat="1" applyFont="1" applyBorder="1" applyAlignment="1">
      <alignment horizontal="left" wrapText="1"/>
    </xf>
    <xf numFmtId="0" fontId="20" fillId="0" borderId="37" xfId="1" applyBorder="1" applyAlignment="1">
      <alignment horizontal="left" vertical="top" wrapText="1"/>
    </xf>
    <xf numFmtId="0" fontId="20" fillId="0" borderId="0" xfId="1" applyBorder="1" applyAlignment="1">
      <alignment horizontal="left" vertical="top" wrapText="1"/>
    </xf>
    <xf numFmtId="0" fontId="20" fillId="0" borderId="18" xfId="1" applyBorder="1" applyAlignment="1">
      <alignment horizontal="left" vertical="top" wrapText="1"/>
    </xf>
    <xf numFmtId="0" fontId="20" fillId="0" borderId="21" xfId="1" applyBorder="1" applyAlignment="1">
      <alignment horizontal="left" vertical="top" wrapText="1"/>
    </xf>
    <xf numFmtId="0" fontId="20" fillId="0" borderId="22" xfId="1" applyBorder="1" applyAlignment="1">
      <alignment horizontal="left" vertical="top" wrapText="1"/>
    </xf>
    <xf numFmtId="0" fontId="20" fillId="0" borderId="27" xfId="1" applyBorder="1" applyAlignment="1">
      <alignment horizontal="left" vertical="top" wrapText="1"/>
    </xf>
    <xf numFmtId="0" fontId="27" fillId="0" borderId="0" xfId="1" applyFont="1" applyAlignment="1">
      <alignment horizontal="left" vertical="top"/>
    </xf>
    <xf numFmtId="0" fontId="20" fillId="0" borderId="0" xfId="1" applyAlignment="1">
      <alignment horizontal="left" vertical="top"/>
    </xf>
    <xf numFmtId="0" fontId="0" fillId="0" borderId="37" xfId="1" applyNumberFormat="1" applyFont="1" applyBorder="1" applyAlignment="1">
      <alignment horizontal="left" vertical="center" wrapText="1"/>
    </xf>
    <xf numFmtId="0" fontId="1" fillId="0" borderId="0" xfId="1" applyNumberFormat="1" applyFont="1" applyBorder="1" applyAlignment="1">
      <alignment horizontal="left" vertical="center" wrapText="1"/>
    </xf>
    <xf numFmtId="0" fontId="1" fillId="0" borderId="18" xfId="1" applyNumberFormat="1" applyFont="1" applyBorder="1" applyAlignment="1">
      <alignment horizontal="left" vertical="center" wrapText="1"/>
    </xf>
    <xf numFmtId="0" fontId="3" fillId="0" borderId="21" xfId="1" applyFont="1" applyBorder="1" applyAlignment="1">
      <alignment vertical="top" wrapText="1"/>
    </xf>
    <xf numFmtId="0" fontId="1" fillId="0" borderId="22" xfId="1" applyFont="1" applyBorder="1" applyAlignment="1">
      <alignment vertical="top" wrapText="1"/>
    </xf>
    <xf numFmtId="0" fontId="1" fillId="0" borderId="27" xfId="1" applyFont="1" applyBorder="1" applyAlignment="1">
      <alignment vertical="top" wrapText="1"/>
    </xf>
    <xf numFmtId="0" fontId="20" fillId="0" borderId="24" xfId="1" applyBorder="1" applyAlignment="1">
      <alignment horizontal="left" vertical="top" wrapText="1"/>
    </xf>
    <xf numFmtId="0" fontId="20" fillId="0" borderId="25" xfId="1" applyBorder="1" applyAlignment="1">
      <alignment horizontal="left" vertical="top" wrapText="1"/>
    </xf>
    <xf numFmtId="0" fontId="20" fillId="0" borderId="26" xfId="1" applyBorder="1" applyAlignment="1">
      <alignment horizontal="left" vertical="top" wrapText="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3" fillId="0" borderId="3" xfId="0" applyFont="1" applyBorder="1" applyAlignment="1">
      <alignment horizontal="left"/>
    </xf>
    <xf numFmtId="0" fontId="3" fillId="0" borderId="23" xfId="0" applyFont="1" applyBorder="1" applyAlignment="1">
      <alignment horizontal="left"/>
    </xf>
    <xf numFmtId="0" fontId="3" fillId="0" borderId="20" xfId="0" applyFont="1" applyBorder="1" applyAlignment="1">
      <alignment horizontal="left"/>
    </xf>
    <xf numFmtId="0" fontId="0" fillId="0" borderId="3" xfId="0" applyBorder="1" applyAlignment="1">
      <alignment horizontal="center"/>
    </xf>
    <xf numFmtId="0" fontId="13" fillId="0" borderId="3" xfId="0" applyFont="1" applyBorder="1" applyAlignment="1">
      <alignment horizontal="left" wrapText="1"/>
    </xf>
    <xf numFmtId="0" fontId="13" fillId="0" borderId="20" xfId="0" applyFont="1" applyBorder="1" applyAlignment="1">
      <alignment horizontal="left" wrapText="1"/>
    </xf>
    <xf numFmtId="4" fontId="45" fillId="0" borderId="3" xfId="0" applyNumberFormat="1" applyFont="1" applyBorder="1" applyAlignment="1">
      <alignment horizontal="center"/>
    </xf>
    <xf numFmtId="4" fontId="45" fillId="0" borderId="20" xfId="0" applyNumberFormat="1" applyFont="1" applyBorder="1" applyAlignment="1">
      <alignment horizontal="center"/>
    </xf>
    <xf numFmtId="4" fontId="45" fillId="0" borderId="32" xfId="0" applyNumberFormat="1" applyFont="1" applyBorder="1" applyAlignment="1">
      <alignment horizontal="center"/>
    </xf>
    <xf numFmtId="0" fontId="13" fillId="13" borderId="13" xfId="0" applyFont="1" applyFill="1" applyBorder="1" applyAlignment="1">
      <alignment horizontal="left" wrapText="1"/>
    </xf>
    <xf numFmtId="4" fontId="17" fillId="13" borderId="13" xfId="0" applyNumberFormat="1" applyFont="1" applyFill="1" applyBorder="1" applyAlignment="1">
      <alignment horizontal="center" vertical="center"/>
    </xf>
    <xf numFmtId="4" fontId="17" fillId="4" borderId="13" xfId="0" applyNumberFormat="1" applyFont="1" applyFill="1" applyBorder="1" applyAlignment="1">
      <alignment horizontal="center" vertical="center"/>
    </xf>
    <xf numFmtId="4" fontId="17" fillId="4" borderId="14" xfId="0" applyNumberFormat="1" applyFont="1" applyFill="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25" xfId="0" applyBorder="1" applyAlignment="1">
      <alignment horizontal="left" wrapText="1"/>
    </xf>
    <xf numFmtId="0" fontId="0" fillId="0" borderId="26" xfId="0" applyBorder="1" applyAlignment="1">
      <alignment horizontal="left" wrapText="1"/>
    </xf>
    <xf numFmtId="0" fontId="0" fillId="0" borderId="0" xfId="0" applyAlignment="1">
      <alignment horizontal="left" wrapText="1"/>
    </xf>
    <xf numFmtId="0" fontId="0" fillId="0" borderId="18" xfId="0" applyBorder="1" applyAlignment="1">
      <alignment horizontal="left" wrapText="1"/>
    </xf>
    <xf numFmtId="0" fontId="0" fillId="0" borderId="22" xfId="0" applyBorder="1" applyAlignment="1">
      <alignment horizontal="left" wrapText="1"/>
    </xf>
    <xf numFmtId="0" fontId="0" fillId="0" borderId="27" xfId="0" applyBorder="1" applyAlignment="1">
      <alignment horizontal="left" wrapText="1"/>
    </xf>
    <xf numFmtId="0" fontId="6" fillId="0" borderId="1" xfId="0" applyFont="1" applyBorder="1" applyAlignment="1">
      <alignment horizontal="center"/>
    </xf>
    <xf numFmtId="0" fontId="6" fillId="0" borderId="11" xfId="0" applyFont="1" applyBorder="1" applyAlignment="1">
      <alignment horizontal="center"/>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0" fillId="0" borderId="26"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27" xfId="0" applyBorder="1" applyAlignment="1">
      <alignment horizontal="center"/>
    </xf>
    <xf numFmtId="0" fontId="15" fillId="0" borderId="1" xfId="0" applyFont="1" applyBorder="1" applyAlignment="1">
      <alignment horizontal="center"/>
    </xf>
    <xf numFmtId="0" fontId="15" fillId="0" borderId="11" xfId="0" applyFont="1" applyBorder="1" applyAlignment="1">
      <alignment horizontal="center"/>
    </xf>
    <xf numFmtId="0" fontId="2" fillId="0" borderId="1" xfId="0" applyFont="1" applyBorder="1"/>
    <xf numFmtId="4" fontId="18" fillId="0" borderId="1" xfId="0" applyNumberFormat="1" applyFont="1" applyBorder="1"/>
    <xf numFmtId="4" fontId="18" fillId="0" borderId="11" xfId="0" applyNumberFormat="1" applyFont="1" applyBorder="1"/>
    <xf numFmtId="0" fontId="10" fillId="0" borderId="13" xfId="0" applyFont="1" applyBorder="1" applyAlignment="1">
      <alignment wrapText="1"/>
    </xf>
    <xf numFmtId="4" fontId="18" fillId="0" borderId="13" xfId="0" applyNumberFormat="1" applyFont="1" applyBorder="1"/>
    <xf numFmtId="4" fontId="18" fillId="0" borderId="14" xfId="0" applyNumberFormat="1" applyFont="1" applyBorder="1"/>
    <xf numFmtId="4" fontId="18" fillId="0" borderId="1" xfId="0" applyNumberFormat="1" applyFont="1" applyBorder="1" applyAlignment="1">
      <alignment horizontal="center" vertical="center"/>
    </xf>
    <xf numFmtId="4" fontId="18" fillId="0" borderId="11"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0" xfId="0" applyAlignment="1">
      <alignment horizontal="center" wrapText="1"/>
    </xf>
    <xf numFmtId="0" fontId="0" fillId="0" borderId="18" xfId="0" applyBorder="1" applyAlignment="1">
      <alignment horizontal="center" wrapText="1"/>
    </xf>
    <xf numFmtId="0" fontId="0" fillId="0" borderId="22" xfId="0" applyBorder="1" applyAlignment="1">
      <alignment horizontal="center" wrapText="1"/>
    </xf>
    <xf numFmtId="0" fontId="0" fillId="0" borderId="27" xfId="0" applyBorder="1" applyAlignment="1">
      <alignment horizontal="center" wrapText="1"/>
    </xf>
    <xf numFmtId="4" fontId="0" fillId="0" borderId="13" xfId="0" applyNumberFormat="1" applyBorder="1"/>
    <xf numFmtId="0" fontId="0" fillId="0" borderId="13" xfId="0" applyBorder="1"/>
    <xf numFmtId="4" fontId="17" fillId="0" borderId="13" xfId="0" applyNumberFormat="1" applyFont="1" applyBorder="1"/>
    <xf numFmtId="4" fontId="17" fillId="0" borderId="14" xfId="0" applyNumberFormat="1" applyFont="1" applyBorder="1"/>
    <xf numFmtId="0" fontId="3" fillId="0" borderId="3" xfId="0" applyFont="1" applyBorder="1" applyAlignment="1">
      <alignment horizontal="left" wrapText="1"/>
    </xf>
    <xf numFmtId="0" fontId="3" fillId="0" borderId="23" xfId="0" applyFont="1" applyBorder="1" applyAlignment="1">
      <alignment horizontal="left" wrapText="1"/>
    </xf>
    <xf numFmtId="0" fontId="3" fillId="0" borderId="20" xfId="0" applyFont="1" applyBorder="1" applyAlignment="1">
      <alignment horizontal="left" wrapText="1"/>
    </xf>
    <xf numFmtId="0" fontId="0" fillId="0" borderId="24" xfId="0" applyBorder="1" applyAlignment="1">
      <alignment horizontal="center" wrapText="1"/>
    </xf>
    <xf numFmtId="0" fontId="0" fillId="0" borderId="23" xfId="0" applyBorder="1" applyAlignment="1">
      <alignment horizontal="center" wrapText="1"/>
    </xf>
    <xf numFmtId="0" fontId="0" fillId="0" borderId="20" xfId="0" applyBorder="1" applyAlignment="1">
      <alignment horizontal="center" wrapText="1"/>
    </xf>
    <xf numFmtId="0" fontId="0" fillId="0" borderId="1" xfId="0" applyBorder="1"/>
    <xf numFmtId="4" fontId="17" fillId="0" borderId="1" xfId="0" applyNumberFormat="1" applyFont="1" applyBorder="1"/>
    <xf numFmtId="4" fontId="17" fillId="0" borderId="11" xfId="0" applyNumberFormat="1" applyFont="1" applyBorder="1"/>
    <xf numFmtId="4" fontId="0" fillId="0" borderId="1" xfId="0" applyNumberFormat="1" applyBorder="1"/>
    <xf numFmtId="4" fontId="0" fillId="0" borderId="14" xfId="0" applyNumberFormat="1" applyBorder="1"/>
    <xf numFmtId="4" fontId="0" fillId="0" borderId="11" xfId="0" applyNumberFormat="1" applyBorder="1"/>
    <xf numFmtId="0" fontId="7" fillId="3" borderId="1" xfId="0" applyFont="1" applyFill="1" applyBorder="1" applyAlignment="1">
      <alignment horizontal="left" wrapText="1"/>
    </xf>
    <xf numFmtId="4" fontId="17" fillId="3" borderId="1" xfId="0" applyNumberFormat="1" applyFont="1" applyFill="1" applyBorder="1"/>
    <xf numFmtId="0" fontId="0" fillId="0" borderId="24" xfId="0" applyBorder="1" applyAlignment="1">
      <alignment horizontal="left" wrapText="1"/>
    </xf>
    <xf numFmtId="0" fontId="0" fillId="0" borderId="23" xfId="0" applyBorder="1" applyAlignment="1">
      <alignment horizontal="left" wrapText="1"/>
    </xf>
    <xf numFmtId="0" fontId="0" fillId="0" borderId="20" xfId="0" applyBorder="1" applyAlignment="1">
      <alignment horizontal="left" wrapText="1"/>
    </xf>
    <xf numFmtId="0" fontId="9" fillId="0" borderId="7" xfId="0" applyFont="1" applyBorder="1" applyAlignment="1">
      <alignment vertical="center" wrapText="1"/>
    </xf>
    <xf numFmtId="0" fontId="9" fillId="0" borderId="10" xfId="0" applyFont="1" applyBorder="1" applyAlignment="1">
      <alignment vertical="center" wrapText="1"/>
    </xf>
    <xf numFmtId="0" fontId="7" fillId="3" borderId="13" xfId="0" applyFont="1" applyFill="1" applyBorder="1" applyAlignment="1">
      <alignment horizontal="left" wrapText="1"/>
    </xf>
    <xf numFmtId="4" fontId="17" fillId="3" borderId="13" xfId="0" applyNumberFormat="1" applyFont="1" applyFill="1" applyBorder="1"/>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readingOrder="1"/>
    </xf>
    <xf numFmtId="0" fontId="8" fillId="0" borderId="1" xfId="0" applyFont="1" applyBorder="1" applyAlignment="1">
      <alignment horizontal="center" vertical="center" wrapText="1" readingOrder="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8" xfId="0" applyFont="1" applyBorder="1" applyAlignment="1">
      <alignment horizontal="center" wrapText="1"/>
    </xf>
    <xf numFmtId="0" fontId="9" fillId="0" borderId="8" xfId="0" applyFont="1" applyBorder="1" applyAlignment="1">
      <alignment horizontal="center" wrapText="1" readingOrder="1"/>
    </xf>
    <xf numFmtId="4" fontId="18" fillId="0" borderId="33" xfId="0" applyNumberFormat="1" applyFont="1" applyBorder="1"/>
    <xf numFmtId="4" fontId="18" fillId="0" borderId="34" xfId="0" applyNumberFormat="1" applyFont="1" applyBorder="1"/>
    <xf numFmtId="0" fontId="3" fillId="0" borderId="3" xfId="0" applyFont="1" applyBorder="1" applyAlignment="1">
      <alignment horizontal="left" vertical="center" wrapText="1"/>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0" fillId="0" borderId="28" xfId="0"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4" fontId="2" fillId="2" borderId="13" xfId="0" applyNumberFormat="1" applyFont="1" applyFill="1" applyBorder="1"/>
    <xf numFmtId="4" fontId="2" fillId="2" borderId="14" xfId="0" applyNumberFormat="1" applyFont="1" applyFill="1" applyBorder="1"/>
    <xf numFmtId="0" fontId="10" fillId="5" borderId="21" xfId="0" applyFont="1" applyFill="1" applyBorder="1" applyAlignment="1">
      <alignment horizontal="center"/>
    </xf>
    <xf numFmtId="0" fontId="10" fillId="5" borderId="22" xfId="0" applyFont="1" applyFill="1" applyBorder="1" applyAlignment="1">
      <alignment horizontal="center"/>
    </xf>
    <xf numFmtId="0" fontId="10" fillId="5" borderId="23" xfId="0" applyFont="1" applyFill="1" applyBorder="1" applyAlignment="1">
      <alignment horizontal="center"/>
    </xf>
    <xf numFmtId="0" fontId="10" fillId="5" borderId="20" xfId="0" applyFont="1" applyFill="1" applyBorder="1" applyAlignment="1">
      <alignment horizontal="center"/>
    </xf>
    <xf numFmtId="4" fontId="18" fillId="5" borderId="1" xfId="0" applyNumberFormat="1" applyFont="1" applyFill="1" applyBorder="1"/>
    <xf numFmtId="4" fontId="18" fillId="5" borderId="11" xfId="0" applyNumberFormat="1" applyFont="1" applyFill="1" applyBorder="1"/>
    <xf numFmtId="4" fontId="18" fillId="2" borderId="1" xfId="0" applyNumberFormat="1" applyFont="1" applyFill="1" applyBorder="1"/>
    <xf numFmtId="4" fontId="18" fillId="2" borderId="11" xfId="0" applyNumberFormat="1" applyFont="1" applyFill="1" applyBorder="1"/>
    <xf numFmtId="4" fontId="17" fillId="4" borderId="1" xfId="0" applyNumberFormat="1" applyFont="1" applyFill="1" applyBorder="1"/>
    <xf numFmtId="0" fontId="0" fillId="0" borderId="3" xfId="0" applyFont="1" applyBorder="1" applyAlignment="1">
      <alignment horizontal="center"/>
    </xf>
    <xf numFmtId="0" fontId="0" fillId="0" borderId="23" xfId="0" applyFont="1" applyBorder="1" applyAlignment="1">
      <alignment horizontal="center"/>
    </xf>
    <xf numFmtId="0" fontId="0" fillId="0" borderId="20" xfId="0" applyFont="1" applyBorder="1" applyAlignment="1">
      <alignment horizontal="center"/>
    </xf>
    <xf numFmtId="0" fontId="3" fillId="0" borderId="3"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center"/>
    </xf>
    <xf numFmtId="0" fontId="3" fillId="0" borderId="3" xfId="0" applyFont="1" applyBorder="1" applyAlignment="1">
      <alignment horizontal="left" vertical="top"/>
    </xf>
    <xf numFmtId="0" fontId="3" fillId="0" borderId="23" xfId="0" applyFont="1" applyBorder="1" applyAlignment="1">
      <alignment horizontal="left" vertical="top"/>
    </xf>
    <xf numFmtId="0" fontId="3" fillId="0" borderId="20" xfId="0" applyFont="1" applyBorder="1" applyAlignment="1">
      <alignment horizontal="left" vertical="top"/>
    </xf>
    <xf numFmtId="0" fontId="8" fillId="0" borderId="8" xfId="0" applyFont="1" applyBorder="1" applyAlignment="1">
      <alignment horizontal="center" vertical="center"/>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0" fillId="0" borderId="19" xfId="0" applyBorder="1" applyAlignment="1">
      <alignment horizontal="center"/>
    </xf>
    <xf numFmtId="0" fontId="0" fillId="0" borderId="1" xfId="0" applyBorder="1" applyAlignment="1">
      <alignment horizontal="center"/>
    </xf>
    <xf numFmtId="0" fontId="16" fillId="0" borderId="1" xfId="0" applyFont="1" applyBorder="1" applyAlignment="1">
      <alignment horizontal="center"/>
    </xf>
    <xf numFmtId="0" fontId="3" fillId="0" borderId="1" xfId="0" applyFont="1" applyBorder="1" applyAlignment="1">
      <alignment horizontal="center" wrapText="1"/>
    </xf>
    <xf numFmtId="0" fontId="0" fillId="0" borderId="2" xfId="0" applyBorder="1" applyAlignment="1">
      <alignment horizont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1"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left" wrapText="1"/>
    </xf>
    <xf numFmtId="0" fontId="14" fillId="0" borderId="40"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1" xfId="0" applyFont="1" applyBorder="1" applyAlignment="1">
      <alignment horizontal="center" vertical="center" wrapText="1" readingOrder="1"/>
    </xf>
    <xf numFmtId="0" fontId="14" fillId="0" borderId="44" xfId="0" applyFont="1" applyBorder="1" applyAlignment="1">
      <alignment horizontal="center" vertical="center" wrapText="1" readingOrder="1"/>
    </xf>
    <xf numFmtId="0" fontId="14" fillId="0" borderId="42" xfId="0" applyFont="1" applyBorder="1" applyAlignment="1">
      <alignment horizontal="center" vertical="center" wrapText="1"/>
    </xf>
    <xf numFmtId="0" fontId="14" fillId="0" borderId="45" xfId="0" applyFont="1" applyBorder="1" applyAlignment="1">
      <alignment horizontal="center" vertical="center" wrapText="1"/>
    </xf>
    <xf numFmtId="0" fontId="0" fillId="0" borderId="49" xfId="0" applyBorder="1" applyAlignment="1">
      <alignment horizontal="center" wrapText="1"/>
    </xf>
    <xf numFmtId="0" fontId="0" fillId="0" borderId="50" xfId="0" applyBorder="1" applyAlignment="1">
      <alignment horizontal="center" wrapText="1"/>
    </xf>
    <xf numFmtId="0" fontId="0" fillId="0" borderId="0" xfId="0" applyBorder="1" applyAlignment="1">
      <alignment horizontal="center" wrapText="1"/>
    </xf>
    <xf numFmtId="0" fontId="6" fillId="0" borderId="49" xfId="0" applyFont="1" applyBorder="1" applyAlignment="1">
      <alignment horizontal="center"/>
    </xf>
    <xf numFmtId="0" fontId="6" fillId="0" borderId="50" xfId="0" applyFont="1"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0" fillId="0" borderId="60" xfId="0" applyFont="1" applyBorder="1" applyAlignment="1">
      <alignment horizontal="center" wrapText="1"/>
    </xf>
    <xf numFmtId="0" fontId="10" fillId="0" borderId="61" xfId="0" applyFont="1" applyBorder="1" applyAlignment="1">
      <alignment horizontal="center" wrapText="1"/>
    </xf>
    <xf numFmtId="0" fontId="13" fillId="0" borderId="40" xfId="0" applyFont="1" applyBorder="1" applyAlignment="1">
      <alignment vertical="center" wrapText="1"/>
    </xf>
    <xf numFmtId="0" fontId="13" fillId="0" borderId="43" xfId="0" applyFont="1" applyBorder="1" applyAlignment="1">
      <alignment vertical="center" wrapText="1"/>
    </xf>
    <xf numFmtId="0" fontId="9" fillId="0" borderId="41" xfId="0" applyFont="1" applyBorder="1" applyAlignment="1">
      <alignment horizontal="center" vertical="center" wrapText="1"/>
    </xf>
    <xf numFmtId="0" fontId="9" fillId="0" borderId="44"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8" xfId="0" applyFont="1" applyBorder="1" applyAlignment="1">
      <alignment horizontal="center" vertical="center" wrapText="1"/>
    </xf>
    <xf numFmtId="0" fontId="6" fillId="0" borderId="44" xfId="0" applyFont="1" applyBorder="1" applyAlignment="1">
      <alignment horizontal="center"/>
    </xf>
    <xf numFmtId="0" fontId="6" fillId="0" borderId="45" xfId="0" applyFont="1" applyBorder="1" applyAlignment="1">
      <alignment horizontal="center"/>
    </xf>
    <xf numFmtId="0" fontId="13" fillId="3" borderId="44" xfId="0" applyFont="1" applyFill="1" applyBorder="1" applyAlignment="1">
      <alignment horizontal="left" wrapText="1"/>
    </xf>
    <xf numFmtId="0" fontId="17" fillId="3" borderId="44" xfId="0" applyFont="1" applyFill="1" applyBorder="1"/>
    <xf numFmtId="0" fontId="17" fillId="0" borderId="44" xfId="0" applyFont="1" applyBorder="1"/>
    <xf numFmtId="0" fontId="0" fillId="3" borderId="44" xfId="0" applyFill="1" applyBorder="1"/>
    <xf numFmtId="0" fontId="17" fillId="0" borderId="45" xfId="0" applyFont="1" applyBorder="1"/>
    <xf numFmtId="0" fontId="0" fillId="0" borderId="1" xfId="0" applyBorder="1" applyAlignment="1">
      <alignment horizontal="left"/>
    </xf>
    <xf numFmtId="0" fontId="40" fillId="3" borderId="51" xfId="0" applyFont="1" applyFill="1" applyBorder="1" applyAlignment="1">
      <alignment wrapText="1"/>
    </xf>
    <xf numFmtId="0" fontId="40" fillId="3" borderId="52" xfId="0" applyFont="1" applyFill="1" applyBorder="1" applyAlignment="1">
      <alignment wrapText="1"/>
    </xf>
    <xf numFmtId="0" fontId="17" fillId="3" borderId="47" xfId="0" applyFont="1" applyFill="1" applyBorder="1"/>
    <xf numFmtId="0" fontId="17" fillId="0" borderId="47" xfId="0" applyFont="1" applyBorder="1"/>
    <xf numFmtId="0" fontId="17" fillId="0" borderId="48" xfId="0" applyFont="1" applyBorder="1"/>
    <xf numFmtId="0" fontId="0" fillId="0" borderId="19" xfId="0" applyBorder="1" applyAlignment="1">
      <alignment horizontal="left"/>
    </xf>
    <xf numFmtId="0" fontId="0" fillId="0" borderId="21" xfId="0" applyBorder="1" applyAlignment="1">
      <alignment horizontal="left"/>
    </xf>
    <xf numFmtId="0" fontId="0" fillId="0" borderId="3" xfId="0" applyBorder="1" applyAlignment="1">
      <alignment horizontal="center" wrapText="1"/>
    </xf>
    <xf numFmtId="0" fontId="0" fillId="0" borderId="3" xfId="0" applyFont="1" applyBorder="1" applyAlignment="1">
      <alignment horizontal="center" wrapText="1"/>
    </xf>
    <xf numFmtId="0" fontId="0" fillId="0" borderId="23" xfId="0" applyFont="1" applyBorder="1" applyAlignment="1">
      <alignment horizontal="center" wrapText="1"/>
    </xf>
    <xf numFmtId="0" fontId="0" fillId="0" borderId="0" xfId="0" applyAlignment="1"/>
    <xf numFmtId="0" fontId="0" fillId="0" borderId="24" xfId="0" applyFont="1" applyBorder="1" applyAlignment="1">
      <alignment wrapText="1"/>
    </xf>
    <xf numFmtId="0" fontId="0" fillId="0" borderId="25" xfId="0" applyFont="1" applyBorder="1" applyAlignment="1">
      <alignment wrapText="1"/>
    </xf>
    <xf numFmtId="0" fontId="0" fillId="0" borderId="26" xfId="0" applyFont="1" applyBorder="1" applyAlignment="1">
      <alignment wrapText="1"/>
    </xf>
    <xf numFmtId="0" fontId="0" fillId="0" borderId="37"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24" fillId="0" borderId="0" xfId="0" applyFont="1" applyAlignment="1">
      <alignment horizontal="left" vertical="top" wrapText="1"/>
    </xf>
    <xf numFmtId="0" fontId="0" fillId="0" borderId="0" xfId="0" applyAlignment="1">
      <alignment horizontal="center"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7" xfId="0" applyBorder="1" applyAlignment="1">
      <alignment horizontal="left" vertical="center" wrapText="1"/>
    </xf>
  </cellXfs>
  <cellStyles count="18">
    <cellStyle name="Accent" xfId="2"/>
    <cellStyle name="Accent 1" xfId="3"/>
    <cellStyle name="Accent 2" xfId="4"/>
    <cellStyle name="Accent 3" xfId="5"/>
    <cellStyle name="Bad" xfId="6"/>
    <cellStyle name="Error" xfId="7"/>
    <cellStyle name="Footnote" xfId="8"/>
    <cellStyle name="Good" xfId="9"/>
    <cellStyle name="Heading" xfId="10"/>
    <cellStyle name="Heading 1" xfId="11"/>
    <cellStyle name="Heading 2" xfId="12"/>
    <cellStyle name="Neutral" xfId="13"/>
    <cellStyle name="Normalny" xfId="0" builtinId="0"/>
    <cellStyle name="Normalny 2" xfId="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opLeftCell="A58" zoomScaleNormal="100" workbookViewId="0">
      <selection activeCell="R16" sqref="R16"/>
    </sheetView>
  </sheetViews>
  <sheetFormatPr defaultRowHeight="15"/>
  <cols>
    <col min="1" max="14" width="9.140625" style="67"/>
    <col min="15" max="15" width="13.42578125" style="67" customWidth="1"/>
    <col min="16" max="16384" width="9.140625" style="67"/>
  </cols>
  <sheetData>
    <row r="1" spans="1:15" ht="90" customHeight="1">
      <c r="M1" s="161" t="s">
        <v>191</v>
      </c>
      <c r="N1" s="162"/>
      <c r="O1" s="162"/>
    </row>
    <row r="2" spans="1:15">
      <c r="A2" s="163" t="s">
        <v>268</v>
      </c>
      <c r="B2" s="163"/>
      <c r="C2" s="163"/>
      <c r="D2" s="163"/>
      <c r="E2" s="163"/>
      <c r="F2" s="163"/>
      <c r="G2" s="163"/>
      <c r="H2" s="163"/>
      <c r="I2" s="163"/>
      <c r="J2" s="163"/>
      <c r="K2" s="163"/>
      <c r="L2" s="163"/>
      <c r="M2" s="163"/>
      <c r="N2" s="163"/>
      <c r="O2" s="163"/>
    </row>
    <row r="3" spans="1:15">
      <c r="A3" s="163"/>
      <c r="B3" s="163"/>
      <c r="C3" s="163"/>
      <c r="D3" s="163"/>
      <c r="E3" s="163"/>
      <c r="F3" s="163"/>
      <c r="G3" s="163"/>
      <c r="H3" s="163"/>
      <c r="I3" s="163"/>
      <c r="J3" s="163"/>
      <c r="K3" s="163"/>
      <c r="L3" s="163"/>
      <c r="M3" s="163"/>
      <c r="N3" s="163"/>
      <c r="O3" s="163"/>
    </row>
    <row r="4" spans="1:15" ht="36" customHeight="1">
      <c r="G4" s="167" t="s">
        <v>282</v>
      </c>
      <c r="H4" s="168"/>
      <c r="I4" s="168"/>
    </row>
    <row r="5" spans="1:15">
      <c r="A5" s="68" t="s">
        <v>67</v>
      </c>
      <c r="B5" s="164" t="s">
        <v>192</v>
      </c>
      <c r="C5" s="164"/>
      <c r="D5" s="164"/>
      <c r="E5" s="164"/>
      <c r="F5" s="164"/>
      <c r="G5" s="164"/>
      <c r="H5" s="164"/>
      <c r="I5" s="164"/>
      <c r="J5" s="164"/>
      <c r="K5" s="164"/>
      <c r="L5" s="164"/>
      <c r="M5" s="164"/>
      <c r="N5" s="164"/>
      <c r="O5" s="164"/>
    </row>
    <row r="6" spans="1:15">
      <c r="A6" s="68" t="s">
        <v>1</v>
      </c>
      <c r="B6" s="165"/>
      <c r="C6" s="165"/>
      <c r="D6" s="165"/>
      <c r="E6" s="165"/>
      <c r="F6" s="165"/>
      <c r="G6" s="165"/>
      <c r="H6" s="165"/>
      <c r="I6" s="165"/>
      <c r="J6" s="165"/>
      <c r="K6" s="165"/>
      <c r="L6" s="165"/>
      <c r="M6" s="165"/>
      <c r="N6" s="165"/>
      <c r="O6" s="165"/>
    </row>
    <row r="7" spans="1:15" s="70" customFormat="1">
      <c r="A7" s="69" t="s">
        <v>2</v>
      </c>
      <c r="B7" s="166" t="s">
        <v>193</v>
      </c>
      <c r="C7" s="166"/>
      <c r="D7" s="166"/>
      <c r="E7" s="166"/>
      <c r="F7" s="166"/>
      <c r="G7" s="166"/>
      <c r="H7" s="166"/>
      <c r="I7" s="166"/>
      <c r="J7" s="166"/>
      <c r="K7" s="166"/>
      <c r="L7" s="166"/>
      <c r="M7" s="166"/>
      <c r="N7" s="166"/>
      <c r="O7" s="166"/>
    </row>
    <row r="8" spans="1:15">
      <c r="A8" s="68"/>
      <c r="B8" s="158" t="s">
        <v>194</v>
      </c>
      <c r="C8" s="159"/>
      <c r="D8" s="159"/>
      <c r="E8" s="159"/>
      <c r="F8" s="159"/>
      <c r="G8" s="159"/>
      <c r="H8" s="159"/>
      <c r="I8" s="159"/>
      <c r="J8" s="159"/>
      <c r="K8" s="159"/>
      <c r="L8" s="159"/>
      <c r="M8" s="159"/>
      <c r="N8" s="159"/>
      <c r="O8" s="160"/>
    </row>
    <row r="9" spans="1:15">
      <c r="A9" s="68"/>
      <c r="B9" s="158"/>
      <c r="C9" s="159"/>
      <c r="D9" s="159"/>
      <c r="E9" s="159"/>
      <c r="F9" s="159"/>
      <c r="G9" s="159"/>
      <c r="H9" s="159"/>
      <c r="I9" s="159"/>
      <c r="J9" s="159"/>
      <c r="K9" s="159"/>
      <c r="L9" s="159"/>
      <c r="M9" s="159"/>
      <c r="N9" s="159"/>
      <c r="O9" s="160"/>
    </row>
    <row r="10" spans="1:15" ht="14.25" customHeight="1">
      <c r="A10" s="68"/>
      <c r="B10" s="158"/>
      <c r="C10" s="159"/>
      <c r="D10" s="159"/>
      <c r="E10" s="159"/>
      <c r="F10" s="159"/>
      <c r="G10" s="159"/>
      <c r="H10" s="159"/>
      <c r="I10" s="159"/>
      <c r="J10" s="159"/>
      <c r="K10" s="159"/>
      <c r="L10" s="159"/>
      <c r="M10" s="159"/>
      <c r="N10" s="159"/>
      <c r="O10" s="160"/>
    </row>
    <row r="11" spans="1:15" s="70" customFormat="1">
      <c r="A11" s="69" t="s">
        <v>45</v>
      </c>
      <c r="B11" s="166" t="s">
        <v>195</v>
      </c>
      <c r="C11" s="166"/>
      <c r="D11" s="166"/>
      <c r="E11" s="166"/>
      <c r="F11" s="166"/>
      <c r="G11" s="166"/>
      <c r="H11" s="166"/>
      <c r="I11" s="166"/>
      <c r="J11" s="166"/>
      <c r="K11" s="166"/>
      <c r="L11" s="166"/>
      <c r="M11" s="166"/>
      <c r="N11" s="166"/>
      <c r="O11" s="166"/>
    </row>
    <row r="12" spans="1:15">
      <c r="A12" s="68"/>
      <c r="B12" s="158" t="s">
        <v>196</v>
      </c>
      <c r="C12" s="159"/>
      <c r="D12" s="159"/>
      <c r="E12" s="159"/>
      <c r="F12" s="159"/>
      <c r="G12" s="159"/>
      <c r="H12" s="159"/>
      <c r="I12" s="159"/>
      <c r="J12" s="159"/>
      <c r="K12" s="159"/>
      <c r="L12" s="159"/>
      <c r="M12" s="159"/>
      <c r="N12" s="159"/>
      <c r="O12" s="160"/>
    </row>
    <row r="13" spans="1:15">
      <c r="A13" s="68"/>
      <c r="B13" s="169"/>
      <c r="C13" s="170"/>
      <c r="D13" s="170"/>
      <c r="E13" s="170"/>
      <c r="F13" s="170"/>
      <c r="G13" s="170"/>
      <c r="H13" s="170"/>
      <c r="I13" s="170"/>
      <c r="J13" s="170"/>
      <c r="K13" s="170"/>
      <c r="L13" s="170"/>
      <c r="M13" s="170"/>
      <c r="N13" s="170"/>
      <c r="O13" s="171"/>
    </row>
    <row r="14" spans="1:15" ht="15" customHeight="1">
      <c r="A14" s="68"/>
      <c r="B14" s="165"/>
      <c r="C14" s="165"/>
      <c r="D14" s="165"/>
      <c r="E14" s="165"/>
      <c r="F14" s="165"/>
      <c r="G14" s="165"/>
      <c r="H14" s="165"/>
      <c r="I14" s="165"/>
      <c r="J14" s="165"/>
      <c r="K14" s="165"/>
      <c r="L14" s="165"/>
      <c r="M14" s="165"/>
      <c r="N14" s="165"/>
      <c r="O14" s="165"/>
    </row>
    <row r="15" spans="1:15" s="70" customFormat="1">
      <c r="A15" s="69" t="s">
        <v>29</v>
      </c>
      <c r="B15" s="166" t="s">
        <v>197</v>
      </c>
      <c r="C15" s="166"/>
      <c r="D15" s="166"/>
      <c r="E15" s="166"/>
      <c r="F15" s="166"/>
      <c r="G15" s="166"/>
      <c r="H15" s="166"/>
      <c r="I15" s="166"/>
      <c r="J15" s="166"/>
      <c r="K15" s="166"/>
      <c r="L15" s="166"/>
      <c r="M15" s="166"/>
      <c r="N15" s="166"/>
      <c r="O15" s="166"/>
    </row>
    <row r="16" spans="1:15">
      <c r="A16" s="68"/>
      <c r="B16" s="158" t="s">
        <v>196</v>
      </c>
      <c r="C16" s="159"/>
      <c r="D16" s="159"/>
      <c r="E16" s="159"/>
      <c r="F16" s="159"/>
      <c r="G16" s="159"/>
      <c r="H16" s="159"/>
      <c r="I16" s="159"/>
      <c r="J16" s="159"/>
      <c r="K16" s="159"/>
      <c r="L16" s="159"/>
      <c r="M16" s="159"/>
      <c r="N16" s="159"/>
      <c r="O16" s="160"/>
    </row>
    <row r="17" spans="1:15">
      <c r="A17" s="68"/>
      <c r="B17" s="158"/>
      <c r="C17" s="159"/>
      <c r="D17" s="159"/>
      <c r="E17" s="159"/>
      <c r="F17" s="159"/>
      <c r="G17" s="159"/>
      <c r="H17" s="159"/>
      <c r="I17" s="159"/>
      <c r="J17" s="159"/>
      <c r="K17" s="159"/>
      <c r="L17" s="159"/>
      <c r="M17" s="159"/>
      <c r="N17" s="159"/>
      <c r="O17" s="160"/>
    </row>
    <row r="18" spans="1:15" ht="16.5" customHeight="1">
      <c r="A18" s="68"/>
      <c r="B18" s="165"/>
      <c r="C18" s="165"/>
      <c r="D18" s="165"/>
      <c r="E18" s="165"/>
      <c r="F18" s="165"/>
      <c r="G18" s="165"/>
      <c r="H18" s="165"/>
      <c r="I18" s="165"/>
      <c r="J18" s="165"/>
      <c r="K18" s="165"/>
      <c r="L18" s="165"/>
      <c r="M18" s="165"/>
      <c r="N18" s="165"/>
      <c r="O18" s="165"/>
    </row>
    <row r="19" spans="1:15" s="70" customFormat="1">
      <c r="A19" s="69" t="s">
        <v>31</v>
      </c>
      <c r="B19" s="166" t="s">
        <v>198</v>
      </c>
      <c r="C19" s="166"/>
      <c r="D19" s="166"/>
      <c r="E19" s="166"/>
      <c r="F19" s="166"/>
      <c r="G19" s="166"/>
      <c r="H19" s="166"/>
      <c r="I19" s="166"/>
      <c r="J19" s="166"/>
      <c r="K19" s="166"/>
      <c r="L19" s="166"/>
      <c r="M19" s="166"/>
      <c r="N19" s="166"/>
      <c r="O19" s="166"/>
    </row>
    <row r="20" spans="1:15">
      <c r="A20" s="68"/>
      <c r="B20" s="158"/>
      <c r="C20" s="159"/>
      <c r="D20" s="159"/>
      <c r="E20" s="159"/>
      <c r="F20" s="159"/>
      <c r="G20" s="159"/>
      <c r="H20" s="159"/>
      <c r="I20" s="159"/>
      <c r="J20" s="159"/>
      <c r="K20" s="159"/>
      <c r="L20" s="159"/>
      <c r="M20" s="159"/>
      <c r="N20" s="159"/>
      <c r="O20" s="160"/>
    </row>
    <row r="21" spans="1:15">
      <c r="A21" s="68"/>
      <c r="B21" s="158"/>
      <c r="C21" s="159"/>
      <c r="D21" s="159"/>
      <c r="E21" s="159"/>
      <c r="F21" s="159"/>
      <c r="G21" s="159"/>
      <c r="H21" s="159"/>
      <c r="I21" s="159"/>
      <c r="J21" s="159"/>
      <c r="K21" s="159"/>
      <c r="L21" s="159"/>
      <c r="M21" s="159"/>
      <c r="N21" s="159"/>
      <c r="O21" s="160"/>
    </row>
    <row r="22" spans="1:15">
      <c r="A22" s="68"/>
      <c r="B22" s="165"/>
      <c r="C22" s="165"/>
      <c r="D22" s="165"/>
      <c r="E22" s="165"/>
      <c r="F22" s="165"/>
      <c r="G22" s="165"/>
      <c r="H22" s="165"/>
      <c r="I22" s="165"/>
      <c r="J22" s="165"/>
      <c r="K22" s="165"/>
      <c r="L22" s="165"/>
      <c r="M22" s="165"/>
      <c r="N22" s="165"/>
      <c r="O22" s="165"/>
    </row>
    <row r="23" spans="1:15" s="70" customFormat="1">
      <c r="A23" s="69" t="s">
        <v>35</v>
      </c>
      <c r="B23" s="166" t="s">
        <v>199</v>
      </c>
      <c r="C23" s="166"/>
      <c r="D23" s="166"/>
      <c r="E23" s="166"/>
      <c r="F23" s="166"/>
      <c r="G23" s="166"/>
      <c r="H23" s="166"/>
      <c r="I23" s="166"/>
      <c r="J23" s="166"/>
      <c r="K23" s="166"/>
      <c r="L23" s="166"/>
      <c r="M23" s="166"/>
      <c r="N23" s="166"/>
      <c r="O23" s="166"/>
    </row>
    <row r="24" spans="1:15">
      <c r="A24" s="68"/>
      <c r="B24" s="158" t="s">
        <v>269</v>
      </c>
      <c r="C24" s="159"/>
      <c r="D24" s="159"/>
      <c r="E24" s="159"/>
      <c r="F24" s="159"/>
      <c r="G24" s="159"/>
      <c r="H24" s="159"/>
      <c r="I24" s="159"/>
      <c r="J24" s="159"/>
      <c r="K24" s="159"/>
      <c r="L24" s="159"/>
      <c r="M24" s="159"/>
      <c r="N24" s="159"/>
      <c r="O24" s="160"/>
    </row>
    <row r="25" spans="1:15">
      <c r="A25" s="68"/>
      <c r="B25" s="158"/>
      <c r="C25" s="159"/>
      <c r="D25" s="159"/>
      <c r="E25" s="159"/>
      <c r="F25" s="159"/>
      <c r="G25" s="159"/>
      <c r="H25" s="159"/>
      <c r="I25" s="159"/>
      <c r="J25" s="159"/>
      <c r="K25" s="159"/>
      <c r="L25" s="159"/>
      <c r="M25" s="159"/>
      <c r="N25" s="159"/>
      <c r="O25" s="160"/>
    </row>
    <row r="26" spans="1:15">
      <c r="A26" s="68"/>
      <c r="B26" s="165"/>
      <c r="C26" s="165"/>
      <c r="D26" s="165"/>
      <c r="E26" s="165"/>
      <c r="F26" s="165"/>
      <c r="G26" s="165"/>
      <c r="H26" s="165"/>
      <c r="I26" s="165"/>
      <c r="J26" s="165"/>
      <c r="K26" s="165"/>
      <c r="L26" s="165"/>
      <c r="M26" s="165"/>
      <c r="N26" s="165"/>
      <c r="O26" s="165"/>
    </row>
    <row r="27" spans="1:15" s="70" customFormat="1" ht="29.25" customHeight="1">
      <c r="A27" s="69" t="s">
        <v>36</v>
      </c>
      <c r="B27" s="175" t="s">
        <v>200</v>
      </c>
      <c r="C27" s="175"/>
      <c r="D27" s="175"/>
      <c r="E27" s="175"/>
      <c r="F27" s="175"/>
      <c r="G27" s="175"/>
      <c r="H27" s="175"/>
      <c r="I27" s="175"/>
      <c r="J27" s="175"/>
      <c r="K27" s="175"/>
      <c r="L27" s="175"/>
      <c r="M27" s="175"/>
      <c r="N27" s="175"/>
      <c r="O27" s="175"/>
    </row>
    <row r="28" spans="1:15" ht="14.25" customHeight="1">
      <c r="A28" s="68"/>
      <c r="B28" s="176" t="s">
        <v>256</v>
      </c>
      <c r="C28" s="177"/>
      <c r="D28" s="177"/>
      <c r="E28" s="177"/>
      <c r="F28" s="177"/>
      <c r="G28" s="177"/>
      <c r="H28" s="177"/>
      <c r="I28" s="177"/>
      <c r="J28" s="177"/>
      <c r="K28" s="177"/>
      <c r="L28" s="177"/>
      <c r="M28" s="177"/>
      <c r="N28" s="177"/>
      <c r="O28" s="178"/>
    </row>
    <row r="29" spans="1:15" ht="14.25" customHeight="1">
      <c r="A29" s="68"/>
      <c r="B29" s="176"/>
      <c r="C29" s="177"/>
      <c r="D29" s="177"/>
      <c r="E29" s="177"/>
      <c r="F29" s="177"/>
      <c r="G29" s="177"/>
      <c r="H29" s="177"/>
      <c r="I29" s="177"/>
      <c r="J29" s="177"/>
      <c r="K29" s="177"/>
      <c r="L29" s="177"/>
      <c r="M29" s="177"/>
      <c r="N29" s="177"/>
      <c r="O29" s="178"/>
    </row>
    <row r="30" spans="1:15">
      <c r="A30" s="68"/>
      <c r="B30" s="165"/>
      <c r="C30" s="165"/>
      <c r="D30" s="165"/>
      <c r="E30" s="165"/>
      <c r="F30" s="165"/>
      <c r="G30" s="165"/>
      <c r="H30" s="165"/>
      <c r="I30" s="165"/>
      <c r="J30" s="165"/>
      <c r="K30" s="165"/>
      <c r="L30" s="165"/>
      <c r="M30" s="165"/>
      <c r="N30" s="165"/>
      <c r="O30" s="165"/>
    </row>
    <row r="31" spans="1:15" s="70" customFormat="1">
      <c r="A31" s="69" t="s">
        <v>88</v>
      </c>
      <c r="B31" s="166" t="s">
        <v>201</v>
      </c>
      <c r="C31" s="166"/>
      <c r="D31" s="166"/>
      <c r="E31" s="166"/>
      <c r="F31" s="166"/>
      <c r="G31" s="166"/>
      <c r="H31" s="166"/>
      <c r="I31" s="166"/>
      <c r="J31" s="166"/>
      <c r="K31" s="166"/>
      <c r="L31" s="166"/>
      <c r="M31" s="166"/>
      <c r="N31" s="166"/>
      <c r="O31" s="166"/>
    </row>
    <row r="32" spans="1:15" s="70" customFormat="1" ht="20.100000000000001" customHeight="1">
      <c r="A32" s="71"/>
      <c r="B32" s="172" t="s">
        <v>202</v>
      </c>
      <c r="C32" s="173"/>
      <c r="D32" s="173"/>
      <c r="E32" s="173"/>
      <c r="F32" s="173"/>
      <c r="G32" s="173"/>
      <c r="H32" s="173"/>
      <c r="I32" s="173"/>
      <c r="J32" s="173"/>
      <c r="K32" s="173"/>
      <c r="L32" s="173"/>
      <c r="M32" s="173"/>
      <c r="N32" s="173"/>
      <c r="O32" s="174"/>
    </row>
    <row r="33" spans="1:15" s="70" customFormat="1" ht="21" customHeight="1">
      <c r="A33" s="72"/>
      <c r="B33" s="182" t="s">
        <v>203</v>
      </c>
      <c r="C33" s="183"/>
      <c r="D33" s="183"/>
      <c r="E33" s="183"/>
      <c r="F33" s="183"/>
      <c r="G33" s="183"/>
      <c r="H33" s="183"/>
      <c r="I33" s="183"/>
      <c r="J33" s="183"/>
      <c r="K33" s="183"/>
      <c r="L33" s="183"/>
      <c r="M33" s="183"/>
      <c r="N33" s="183"/>
      <c r="O33" s="184"/>
    </row>
    <row r="34" spans="1:15" s="70" customFormat="1" ht="52.5" customHeight="1">
      <c r="A34" s="72"/>
      <c r="B34" s="179" t="s">
        <v>204</v>
      </c>
      <c r="C34" s="180"/>
      <c r="D34" s="180"/>
      <c r="E34" s="180"/>
      <c r="F34" s="180"/>
      <c r="G34" s="180"/>
      <c r="H34" s="180"/>
      <c r="I34" s="180"/>
      <c r="J34" s="180"/>
      <c r="K34" s="180"/>
      <c r="L34" s="180"/>
      <c r="M34" s="180"/>
      <c r="N34" s="180"/>
      <c r="O34" s="181"/>
    </row>
    <row r="35" spans="1:15" s="70" customFormat="1" ht="30.75" customHeight="1">
      <c r="A35" s="72"/>
      <c r="B35" s="179" t="s">
        <v>205</v>
      </c>
      <c r="C35" s="180"/>
      <c r="D35" s="180"/>
      <c r="E35" s="180"/>
      <c r="F35" s="180"/>
      <c r="G35" s="180"/>
      <c r="H35" s="180"/>
      <c r="I35" s="180"/>
      <c r="J35" s="180"/>
      <c r="K35" s="180"/>
      <c r="L35" s="180"/>
      <c r="M35" s="180"/>
      <c r="N35" s="180"/>
      <c r="O35" s="181"/>
    </row>
    <row r="36" spans="1:15" s="70" customFormat="1" ht="31.5" customHeight="1">
      <c r="A36" s="72"/>
      <c r="B36" s="185" t="s">
        <v>276</v>
      </c>
      <c r="C36" s="186"/>
      <c r="D36" s="186"/>
      <c r="E36" s="186"/>
      <c r="F36" s="186"/>
      <c r="G36" s="186"/>
      <c r="H36" s="186"/>
      <c r="I36" s="186"/>
      <c r="J36" s="186"/>
      <c r="K36" s="186"/>
      <c r="L36" s="186"/>
      <c r="M36" s="186"/>
      <c r="N36" s="186"/>
      <c r="O36" s="187"/>
    </row>
    <row r="37" spans="1:15" s="70" customFormat="1" ht="20.100000000000001" customHeight="1">
      <c r="A37" s="72"/>
      <c r="B37" s="188" t="s">
        <v>267</v>
      </c>
      <c r="C37" s="189"/>
      <c r="D37" s="189"/>
      <c r="E37" s="189"/>
      <c r="F37" s="189"/>
      <c r="G37" s="189"/>
      <c r="H37" s="189"/>
      <c r="I37" s="189"/>
      <c r="J37" s="189"/>
      <c r="K37" s="189"/>
      <c r="L37" s="189"/>
      <c r="M37" s="189"/>
      <c r="N37" s="189"/>
      <c r="O37" s="190"/>
    </row>
    <row r="38" spans="1:15" s="70" customFormat="1" ht="20.100000000000001" customHeight="1">
      <c r="A38" s="72"/>
      <c r="B38" s="191" t="s">
        <v>194</v>
      </c>
      <c r="C38" s="192"/>
      <c r="D38" s="192"/>
      <c r="E38" s="192"/>
      <c r="F38" s="192"/>
      <c r="G38" s="192"/>
      <c r="H38" s="192"/>
      <c r="I38" s="192"/>
      <c r="J38" s="192"/>
      <c r="K38" s="192"/>
      <c r="L38" s="192"/>
      <c r="M38" s="192"/>
      <c r="N38" s="192"/>
      <c r="O38" s="193"/>
    </row>
    <row r="39" spans="1:15" s="70" customFormat="1" ht="20.100000000000001" customHeight="1">
      <c r="A39" s="72"/>
      <c r="B39" s="194" t="s">
        <v>206</v>
      </c>
      <c r="C39" s="195"/>
      <c r="D39" s="195"/>
      <c r="E39" s="195"/>
      <c r="F39" s="195"/>
      <c r="G39" s="195"/>
      <c r="H39" s="195"/>
      <c r="I39" s="195"/>
      <c r="J39" s="195"/>
      <c r="K39" s="195"/>
      <c r="L39" s="195"/>
      <c r="M39" s="195"/>
      <c r="N39" s="195"/>
      <c r="O39" s="196"/>
    </row>
    <row r="40" spans="1:15" s="74" customFormat="1" ht="20.100000000000001" customHeight="1">
      <c r="A40" s="73"/>
      <c r="B40" s="179" t="s">
        <v>207</v>
      </c>
      <c r="C40" s="180"/>
      <c r="D40" s="180"/>
      <c r="E40" s="180"/>
      <c r="F40" s="180"/>
      <c r="G40" s="180"/>
      <c r="H40" s="180"/>
      <c r="I40" s="180"/>
      <c r="J40" s="180"/>
      <c r="K40" s="180"/>
      <c r="L40" s="180"/>
      <c r="M40" s="180"/>
      <c r="N40" s="180"/>
      <c r="O40" s="181"/>
    </row>
    <row r="41" spans="1:15" s="74" customFormat="1" ht="20.100000000000001" customHeight="1">
      <c r="A41" s="73"/>
      <c r="B41" s="179" t="s">
        <v>208</v>
      </c>
      <c r="C41" s="180"/>
      <c r="D41" s="180"/>
      <c r="E41" s="180"/>
      <c r="F41" s="180"/>
      <c r="G41" s="180"/>
      <c r="H41" s="180"/>
      <c r="I41" s="180"/>
      <c r="J41" s="180"/>
      <c r="K41" s="180"/>
      <c r="L41" s="180"/>
      <c r="M41" s="180"/>
      <c r="N41" s="180"/>
      <c r="O41" s="181"/>
    </row>
    <row r="42" spans="1:15" s="74" customFormat="1" ht="36" customHeight="1">
      <c r="A42" s="73"/>
      <c r="B42" s="179" t="s">
        <v>209</v>
      </c>
      <c r="C42" s="180"/>
      <c r="D42" s="180"/>
      <c r="E42" s="180"/>
      <c r="F42" s="180"/>
      <c r="G42" s="180"/>
      <c r="H42" s="180"/>
      <c r="I42" s="180"/>
      <c r="J42" s="180"/>
      <c r="K42" s="180"/>
      <c r="L42" s="180"/>
      <c r="M42" s="180"/>
      <c r="N42" s="180"/>
      <c r="O42" s="181"/>
    </row>
    <row r="43" spans="1:15" s="74" customFormat="1" ht="20.100000000000001" customHeight="1">
      <c r="A43" s="73"/>
      <c r="B43" s="179" t="s">
        <v>210</v>
      </c>
      <c r="C43" s="180"/>
      <c r="D43" s="180"/>
      <c r="E43" s="180"/>
      <c r="F43" s="180"/>
      <c r="G43" s="180"/>
      <c r="H43" s="180"/>
      <c r="I43" s="180"/>
      <c r="J43" s="180"/>
      <c r="K43" s="180"/>
      <c r="L43" s="180"/>
      <c r="M43" s="180"/>
      <c r="N43" s="180"/>
      <c r="O43" s="181"/>
    </row>
    <row r="44" spans="1:15" s="74" customFormat="1" ht="20.100000000000001" customHeight="1">
      <c r="A44" s="73"/>
      <c r="B44" s="179" t="s">
        <v>211</v>
      </c>
      <c r="C44" s="180"/>
      <c r="D44" s="180"/>
      <c r="E44" s="180"/>
      <c r="F44" s="180"/>
      <c r="G44" s="180"/>
      <c r="H44" s="180"/>
      <c r="I44" s="180"/>
      <c r="J44" s="180"/>
      <c r="K44" s="180"/>
      <c r="L44" s="180"/>
      <c r="M44" s="180"/>
      <c r="N44" s="180"/>
      <c r="O44" s="181"/>
    </row>
    <row r="45" spans="1:15" s="74" customFormat="1" ht="34.5" customHeight="1">
      <c r="A45" s="73"/>
      <c r="B45" s="197" t="s">
        <v>212</v>
      </c>
      <c r="C45" s="186"/>
      <c r="D45" s="186"/>
      <c r="E45" s="186"/>
      <c r="F45" s="186"/>
      <c r="G45" s="186"/>
      <c r="H45" s="186"/>
      <c r="I45" s="186"/>
      <c r="J45" s="186"/>
      <c r="K45" s="186"/>
      <c r="L45" s="186"/>
      <c r="M45" s="186"/>
      <c r="N45" s="186"/>
      <c r="O45" s="187"/>
    </row>
    <row r="46" spans="1:15" s="74" customFormat="1" ht="20.100000000000001" customHeight="1">
      <c r="A46" s="73"/>
      <c r="B46" s="197" t="s">
        <v>213</v>
      </c>
      <c r="C46" s="186"/>
      <c r="D46" s="186"/>
      <c r="E46" s="186"/>
      <c r="F46" s="186"/>
      <c r="G46" s="186"/>
      <c r="H46" s="186"/>
      <c r="I46" s="186"/>
      <c r="J46" s="186"/>
      <c r="K46" s="186"/>
      <c r="L46" s="186"/>
      <c r="M46" s="186"/>
      <c r="N46" s="186"/>
      <c r="O46" s="187"/>
    </row>
    <row r="47" spans="1:15" s="74" customFormat="1" ht="13.5" customHeight="1">
      <c r="A47" s="73"/>
      <c r="B47" s="198"/>
      <c r="C47" s="199"/>
      <c r="D47" s="199"/>
      <c r="E47" s="199"/>
      <c r="F47" s="199"/>
      <c r="G47" s="199"/>
      <c r="H47" s="199"/>
      <c r="I47" s="199"/>
      <c r="J47" s="199"/>
      <c r="K47" s="199"/>
      <c r="L47" s="199"/>
      <c r="M47" s="199"/>
      <c r="N47" s="199"/>
      <c r="O47" s="200"/>
    </row>
    <row r="48" spans="1:15" s="74" customFormat="1" ht="20.100000000000001" customHeight="1">
      <c r="A48" s="73"/>
      <c r="B48" s="194" t="s">
        <v>214</v>
      </c>
      <c r="C48" s="195"/>
      <c r="D48" s="195"/>
      <c r="E48" s="195"/>
      <c r="F48" s="195"/>
      <c r="G48" s="195"/>
      <c r="H48" s="195"/>
      <c r="I48" s="195"/>
      <c r="J48" s="195"/>
      <c r="K48" s="195"/>
      <c r="L48" s="195"/>
      <c r="M48" s="195"/>
      <c r="N48" s="195"/>
      <c r="O48" s="196"/>
    </row>
    <row r="49" spans="1:15" s="74" customFormat="1" ht="20.100000000000001" customHeight="1">
      <c r="A49" s="73"/>
      <c r="B49" s="179" t="s">
        <v>215</v>
      </c>
      <c r="C49" s="180"/>
      <c r="D49" s="180"/>
      <c r="E49" s="180"/>
      <c r="F49" s="180"/>
      <c r="G49" s="180"/>
      <c r="H49" s="180"/>
      <c r="I49" s="180"/>
      <c r="J49" s="180"/>
      <c r="K49" s="180"/>
      <c r="L49" s="180"/>
      <c r="M49" s="180"/>
      <c r="N49" s="180"/>
      <c r="O49" s="181"/>
    </row>
    <row r="50" spans="1:15" s="74" customFormat="1" ht="20.100000000000001" customHeight="1">
      <c r="A50" s="73"/>
      <c r="B50" s="179" t="s">
        <v>216</v>
      </c>
      <c r="C50" s="180"/>
      <c r="D50" s="180"/>
      <c r="E50" s="180"/>
      <c r="F50" s="180"/>
      <c r="G50" s="180"/>
      <c r="H50" s="180"/>
      <c r="I50" s="180"/>
      <c r="J50" s="180"/>
      <c r="K50" s="180"/>
      <c r="L50" s="180"/>
      <c r="M50" s="180"/>
      <c r="N50" s="180"/>
      <c r="O50" s="181"/>
    </row>
    <row r="51" spans="1:15" s="74" customFormat="1" ht="20.100000000000001" customHeight="1">
      <c r="A51" s="73"/>
      <c r="B51" s="201" t="s">
        <v>270</v>
      </c>
      <c r="C51" s="180"/>
      <c r="D51" s="180"/>
      <c r="E51" s="180"/>
      <c r="F51" s="180"/>
      <c r="G51" s="180"/>
      <c r="H51" s="180"/>
      <c r="I51" s="180"/>
      <c r="J51" s="180"/>
      <c r="K51" s="180"/>
      <c r="L51" s="180"/>
      <c r="M51" s="180"/>
      <c r="N51" s="180"/>
      <c r="O51" s="181"/>
    </row>
    <row r="52" spans="1:15" s="74" customFormat="1" ht="20.100000000000001" customHeight="1">
      <c r="A52" s="73"/>
      <c r="B52" s="201" t="s">
        <v>271</v>
      </c>
      <c r="C52" s="180"/>
      <c r="D52" s="180"/>
      <c r="E52" s="180"/>
      <c r="F52" s="180"/>
      <c r="G52" s="180"/>
      <c r="H52" s="180"/>
      <c r="I52" s="180"/>
      <c r="J52" s="180"/>
      <c r="K52" s="180"/>
      <c r="L52" s="180"/>
      <c r="M52" s="180"/>
      <c r="N52" s="180"/>
      <c r="O52" s="181"/>
    </row>
    <row r="53" spans="1:15" s="74" customFormat="1" ht="20.100000000000001" customHeight="1">
      <c r="A53" s="73"/>
      <c r="B53" s="201" t="s">
        <v>272</v>
      </c>
      <c r="C53" s="180"/>
      <c r="D53" s="180"/>
      <c r="E53" s="180"/>
      <c r="F53" s="180"/>
      <c r="G53" s="180"/>
      <c r="H53" s="180"/>
      <c r="I53" s="180"/>
      <c r="J53" s="180"/>
      <c r="K53" s="180"/>
      <c r="L53" s="180"/>
      <c r="M53" s="180"/>
      <c r="N53" s="180"/>
      <c r="O53" s="181"/>
    </row>
    <row r="54" spans="1:15" s="74" customFormat="1" ht="20.100000000000001" customHeight="1">
      <c r="A54" s="73"/>
      <c r="B54" s="201" t="s">
        <v>273</v>
      </c>
      <c r="C54" s="180"/>
      <c r="D54" s="180"/>
      <c r="E54" s="180"/>
      <c r="F54" s="180"/>
      <c r="G54" s="180"/>
      <c r="H54" s="180"/>
      <c r="I54" s="180"/>
      <c r="J54" s="180"/>
      <c r="K54" s="180"/>
      <c r="L54" s="180"/>
      <c r="M54" s="180"/>
      <c r="N54" s="180"/>
      <c r="O54" s="181"/>
    </row>
    <row r="55" spans="1:15" s="74" customFormat="1" ht="20.100000000000001" customHeight="1">
      <c r="A55" s="73"/>
      <c r="B55" s="179" t="s">
        <v>217</v>
      </c>
      <c r="C55" s="180"/>
      <c r="D55" s="180"/>
      <c r="E55" s="180"/>
      <c r="F55" s="180"/>
      <c r="G55" s="180"/>
      <c r="H55" s="180"/>
      <c r="I55" s="180"/>
      <c r="J55" s="180"/>
      <c r="K55" s="180"/>
      <c r="L55" s="180"/>
      <c r="M55" s="180"/>
      <c r="N55" s="180"/>
      <c r="O55" s="181"/>
    </row>
    <row r="56" spans="1:15" s="74" customFormat="1" ht="20.100000000000001" customHeight="1">
      <c r="A56" s="73"/>
      <c r="B56" s="179" t="s">
        <v>218</v>
      </c>
      <c r="C56" s="180"/>
      <c r="D56" s="180"/>
      <c r="E56" s="180"/>
      <c r="F56" s="180"/>
      <c r="G56" s="180"/>
      <c r="H56" s="180"/>
      <c r="I56" s="180"/>
      <c r="J56" s="180"/>
      <c r="K56" s="180"/>
      <c r="L56" s="180"/>
      <c r="M56" s="180"/>
      <c r="N56" s="180"/>
      <c r="O56" s="181"/>
    </row>
    <row r="57" spans="1:15" s="70" customFormat="1" ht="20.100000000000001" customHeight="1">
      <c r="A57" s="72"/>
      <c r="B57" s="179" t="s">
        <v>219</v>
      </c>
      <c r="C57" s="180"/>
      <c r="D57" s="180"/>
      <c r="E57" s="180"/>
      <c r="F57" s="180"/>
      <c r="G57" s="180"/>
      <c r="H57" s="180"/>
      <c r="I57" s="180"/>
      <c r="J57" s="180"/>
      <c r="K57" s="180"/>
      <c r="L57" s="180"/>
      <c r="M57" s="180"/>
      <c r="N57" s="180"/>
      <c r="O57" s="181"/>
    </row>
    <row r="58" spans="1:15" s="70" customFormat="1" ht="34.5" customHeight="1">
      <c r="A58" s="72"/>
      <c r="B58" s="210" t="s">
        <v>274</v>
      </c>
      <c r="C58" s="211"/>
      <c r="D58" s="211"/>
      <c r="E58" s="211"/>
      <c r="F58" s="211"/>
      <c r="G58" s="211"/>
      <c r="H58" s="211"/>
      <c r="I58" s="211"/>
      <c r="J58" s="211"/>
      <c r="K58" s="211"/>
      <c r="L58" s="211"/>
      <c r="M58" s="211"/>
      <c r="N58" s="211"/>
      <c r="O58" s="212"/>
    </row>
    <row r="59" spans="1:15" ht="16.5" customHeight="1">
      <c r="A59" s="75"/>
      <c r="B59" s="213" t="s">
        <v>220</v>
      </c>
      <c r="C59" s="214"/>
      <c r="D59" s="214"/>
      <c r="E59" s="214"/>
      <c r="F59" s="214"/>
      <c r="G59" s="214"/>
      <c r="H59" s="214"/>
      <c r="I59" s="214"/>
      <c r="J59" s="214"/>
      <c r="K59" s="214"/>
      <c r="L59" s="214"/>
      <c r="M59" s="214"/>
      <c r="N59" s="214"/>
      <c r="O59" s="215"/>
    </row>
    <row r="60" spans="1:15" s="70" customFormat="1">
      <c r="A60" s="69" t="s">
        <v>169</v>
      </c>
      <c r="B60" s="166" t="s">
        <v>221</v>
      </c>
      <c r="C60" s="166"/>
      <c r="D60" s="166"/>
      <c r="E60" s="166"/>
      <c r="F60" s="166"/>
      <c r="G60" s="166"/>
      <c r="H60" s="166"/>
      <c r="I60" s="166"/>
      <c r="J60" s="166"/>
      <c r="K60" s="166"/>
      <c r="L60" s="166"/>
      <c r="M60" s="166"/>
      <c r="N60" s="166"/>
      <c r="O60" s="166"/>
    </row>
    <row r="61" spans="1:15" ht="33" customHeight="1">
      <c r="A61" s="76"/>
      <c r="B61" s="216" t="s">
        <v>222</v>
      </c>
      <c r="C61" s="217"/>
      <c r="D61" s="217"/>
      <c r="E61" s="217"/>
      <c r="F61" s="217"/>
      <c r="G61" s="217"/>
      <c r="H61" s="217"/>
      <c r="I61" s="217"/>
      <c r="J61" s="217"/>
      <c r="K61" s="217"/>
      <c r="L61" s="217"/>
      <c r="M61" s="217"/>
      <c r="N61" s="217"/>
      <c r="O61" s="218"/>
    </row>
    <row r="62" spans="1:15" ht="20.100000000000001" customHeight="1">
      <c r="A62" s="77"/>
      <c r="B62" s="202" t="s">
        <v>275</v>
      </c>
      <c r="C62" s="203"/>
      <c r="D62" s="203"/>
      <c r="E62" s="203"/>
      <c r="F62" s="203"/>
      <c r="G62" s="203"/>
      <c r="H62" s="203"/>
      <c r="I62" s="203"/>
      <c r="J62" s="203"/>
      <c r="K62" s="203"/>
      <c r="L62" s="203"/>
      <c r="M62" s="203"/>
      <c r="N62" s="203"/>
      <c r="O62" s="204"/>
    </row>
    <row r="63" spans="1:15" ht="20.100000000000001" customHeight="1">
      <c r="A63" s="77"/>
      <c r="B63" s="202" t="s">
        <v>223</v>
      </c>
      <c r="C63" s="203"/>
      <c r="D63" s="203"/>
      <c r="E63" s="203"/>
      <c r="F63" s="203"/>
      <c r="G63" s="203"/>
      <c r="H63" s="203"/>
      <c r="I63" s="203"/>
      <c r="J63" s="203"/>
      <c r="K63" s="203"/>
      <c r="L63" s="203"/>
      <c r="M63" s="203"/>
      <c r="N63" s="203"/>
      <c r="O63" s="204"/>
    </row>
    <row r="64" spans="1:15" ht="20.100000000000001" customHeight="1">
      <c r="A64" s="75"/>
      <c r="B64" s="205" t="s">
        <v>224</v>
      </c>
      <c r="C64" s="206"/>
      <c r="D64" s="206"/>
      <c r="E64" s="206"/>
      <c r="F64" s="206"/>
      <c r="G64" s="206"/>
      <c r="H64" s="206"/>
      <c r="I64" s="206"/>
      <c r="J64" s="206"/>
      <c r="K64" s="206"/>
      <c r="L64" s="206"/>
      <c r="M64" s="206"/>
      <c r="N64" s="206"/>
      <c r="O64" s="207"/>
    </row>
    <row r="65" spans="1:15">
      <c r="A65" s="68"/>
      <c r="B65" s="165"/>
      <c r="C65" s="165"/>
      <c r="D65" s="165"/>
      <c r="E65" s="165"/>
      <c r="F65" s="165"/>
      <c r="G65" s="165"/>
      <c r="H65" s="165"/>
      <c r="I65" s="165"/>
      <c r="J65" s="165"/>
      <c r="K65" s="165"/>
      <c r="L65" s="165"/>
      <c r="M65" s="165"/>
      <c r="N65" s="165"/>
      <c r="O65" s="165"/>
    </row>
    <row r="67" spans="1:15">
      <c r="A67" s="208"/>
      <c r="B67" s="209"/>
      <c r="C67" s="209"/>
      <c r="D67" s="209"/>
      <c r="E67" s="209"/>
      <c r="F67" s="209"/>
      <c r="G67" s="209"/>
      <c r="H67" s="209"/>
      <c r="I67" s="209"/>
      <c r="J67" s="209"/>
      <c r="K67" s="209"/>
      <c r="L67" s="209"/>
      <c r="M67" s="209"/>
      <c r="N67" s="209"/>
      <c r="O67" s="209"/>
    </row>
    <row r="68" spans="1:15">
      <c r="A68" s="209"/>
      <c r="B68" s="209"/>
      <c r="C68" s="209"/>
      <c r="D68" s="209"/>
      <c r="E68" s="209"/>
      <c r="F68" s="209"/>
      <c r="G68" s="209"/>
      <c r="H68" s="209"/>
      <c r="I68" s="209"/>
      <c r="J68" s="209"/>
      <c r="K68" s="209"/>
      <c r="L68" s="209"/>
      <c r="M68" s="209"/>
      <c r="N68" s="209"/>
      <c r="O68" s="209"/>
    </row>
  </sheetData>
  <mergeCells count="65">
    <mergeCell ref="B63:O63"/>
    <mergeCell ref="B64:O64"/>
    <mergeCell ref="B65:O65"/>
    <mergeCell ref="A67:O68"/>
    <mergeCell ref="B57:O57"/>
    <mergeCell ref="B58:O58"/>
    <mergeCell ref="B59:O59"/>
    <mergeCell ref="B60:O60"/>
    <mergeCell ref="B61:O61"/>
    <mergeCell ref="B62:O62"/>
    <mergeCell ref="B56:O56"/>
    <mergeCell ref="B45:O45"/>
    <mergeCell ref="B46:O46"/>
    <mergeCell ref="B47:O47"/>
    <mergeCell ref="B48:O48"/>
    <mergeCell ref="B49:O49"/>
    <mergeCell ref="B50:O50"/>
    <mergeCell ref="B51:O51"/>
    <mergeCell ref="B52:O52"/>
    <mergeCell ref="B53:O53"/>
    <mergeCell ref="B54:O54"/>
    <mergeCell ref="B55:O55"/>
    <mergeCell ref="B44:O44"/>
    <mergeCell ref="B33:O33"/>
    <mergeCell ref="B34:O34"/>
    <mergeCell ref="B35:O35"/>
    <mergeCell ref="B36:O36"/>
    <mergeCell ref="B37:O37"/>
    <mergeCell ref="B38:O38"/>
    <mergeCell ref="B39:O39"/>
    <mergeCell ref="B40:O40"/>
    <mergeCell ref="B41:O41"/>
    <mergeCell ref="B42:O42"/>
    <mergeCell ref="B43:O43"/>
    <mergeCell ref="B32:O32"/>
    <mergeCell ref="B21:O21"/>
    <mergeCell ref="B22:O22"/>
    <mergeCell ref="B23:O23"/>
    <mergeCell ref="B24:O24"/>
    <mergeCell ref="B25:O25"/>
    <mergeCell ref="B26:O26"/>
    <mergeCell ref="B27:O27"/>
    <mergeCell ref="B28:O28"/>
    <mergeCell ref="B29:O29"/>
    <mergeCell ref="B30:O30"/>
    <mergeCell ref="B31:O31"/>
    <mergeCell ref="B20:O20"/>
    <mergeCell ref="B9:O9"/>
    <mergeCell ref="B10:O10"/>
    <mergeCell ref="B11:O11"/>
    <mergeCell ref="B12:O12"/>
    <mergeCell ref="B13:O13"/>
    <mergeCell ref="B14:O14"/>
    <mergeCell ref="B15:O15"/>
    <mergeCell ref="B16:O16"/>
    <mergeCell ref="B17:O17"/>
    <mergeCell ref="B18:O18"/>
    <mergeCell ref="B19:O19"/>
    <mergeCell ref="B8:O8"/>
    <mergeCell ref="M1:O1"/>
    <mergeCell ref="A2:O3"/>
    <mergeCell ref="B5:O5"/>
    <mergeCell ref="B6:O6"/>
    <mergeCell ref="B7:O7"/>
    <mergeCell ref="G4:I4"/>
  </mergeCells>
  <pageMargins left="0.70866141732283472" right="0.70866141732283472" top="0.74803149606299213" bottom="0.7480314960629921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1"/>
  <sheetViews>
    <sheetView tabSelected="1" topLeftCell="B115" zoomScale="120" zoomScaleNormal="120" zoomScaleSheetLayoutView="90" workbookViewId="0">
      <selection activeCell="L121" sqref="L121:S134"/>
    </sheetView>
  </sheetViews>
  <sheetFormatPr defaultRowHeight="15"/>
  <cols>
    <col min="1" max="1" width="5.7109375" customWidth="1"/>
    <col min="2" max="2" width="6.140625" customWidth="1"/>
    <col min="3" max="3" width="25.42578125" customWidth="1"/>
    <col min="4" max="4" width="11.42578125" bestFit="1" customWidth="1"/>
    <col min="5" max="5" width="18" customWidth="1"/>
    <col min="6" max="6" width="10.7109375" customWidth="1"/>
    <col min="7" max="7" width="10.85546875" customWidth="1"/>
    <col min="8" max="8" width="9.7109375" bestFit="1" customWidth="1"/>
    <col min="9" max="9" width="10.5703125" customWidth="1"/>
    <col min="10" max="10" width="10" customWidth="1"/>
    <col min="11" max="11" width="11.28515625" customWidth="1"/>
    <col min="12" max="12" width="7.140625" customWidth="1"/>
    <col min="13" max="14" width="10.5703125" bestFit="1" customWidth="1"/>
    <col min="15" max="15" width="12.42578125" customWidth="1"/>
    <col min="16" max="16" width="11" customWidth="1"/>
    <col min="17" max="17" width="11.28515625" customWidth="1"/>
    <col min="18" max="18" width="11.7109375" customWidth="1"/>
    <col min="19" max="19" width="13.28515625" customWidth="1"/>
    <col min="20" max="20" width="16.5703125" style="133" customWidth="1"/>
    <col min="21" max="21" width="9.140625" style="133"/>
  </cols>
  <sheetData>
    <row r="1" spans="1:21" ht="23.25" customHeight="1">
      <c r="A1" s="125" t="s">
        <v>0</v>
      </c>
      <c r="B1" s="354" t="s">
        <v>174</v>
      </c>
      <c r="C1" s="354"/>
      <c r="D1" s="354"/>
      <c r="E1" s="354"/>
      <c r="F1" s="354"/>
      <c r="G1" s="354"/>
      <c r="H1" s="354"/>
      <c r="I1" s="354"/>
      <c r="J1" s="354"/>
      <c r="K1" s="354"/>
      <c r="L1" s="354"/>
      <c r="M1" s="354"/>
      <c r="N1" s="354"/>
      <c r="O1" s="354"/>
      <c r="P1" s="354"/>
      <c r="Q1" s="354"/>
      <c r="R1" s="354"/>
      <c r="S1" s="354"/>
    </row>
    <row r="2" spans="1:21">
      <c r="A2" s="125" t="s">
        <v>1</v>
      </c>
      <c r="B2" s="353"/>
      <c r="C2" s="353"/>
      <c r="D2" s="353"/>
      <c r="E2" s="353"/>
      <c r="F2" s="353"/>
      <c r="G2" s="353"/>
      <c r="H2" s="353"/>
      <c r="I2" s="353"/>
      <c r="J2" s="353"/>
      <c r="K2" s="353"/>
      <c r="L2" s="353"/>
      <c r="M2" s="353"/>
      <c r="N2" s="353"/>
      <c r="O2" s="353"/>
      <c r="P2" s="353"/>
      <c r="Q2" s="353"/>
      <c r="R2" s="353"/>
      <c r="S2" s="353"/>
    </row>
    <row r="3" spans="1:21" s="2" customFormat="1" ht="46.5" customHeight="1">
      <c r="A3" s="1" t="s">
        <v>2</v>
      </c>
      <c r="B3" s="355" t="s">
        <v>187</v>
      </c>
      <c r="C3" s="355"/>
      <c r="D3" s="355"/>
      <c r="E3" s="355"/>
      <c r="F3" s="355"/>
      <c r="G3" s="355"/>
      <c r="H3" s="355"/>
      <c r="I3" s="355"/>
      <c r="J3" s="355"/>
      <c r="K3" s="355"/>
      <c r="L3" s="355"/>
      <c r="M3" s="355"/>
      <c r="N3" s="355"/>
      <c r="O3" s="355"/>
      <c r="P3" s="355"/>
      <c r="Q3" s="355"/>
      <c r="R3" s="355"/>
      <c r="S3" s="355"/>
      <c r="T3" s="134"/>
      <c r="U3" s="134"/>
    </row>
    <row r="4" spans="1:21" ht="15" customHeight="1" thickBot="1">
      <c r="A4" s="53"/>
      <c r="B4" s="356"/>
      <c r="C4" s="356"/>
      <c r="D4" s="356"/>
      <c r="E4" s="356"/>
      <c r="F4" s="356"/>
      <c r="G4" s="356"/>
      <c r="H4" s="356"/>
      <c r="I4" s="356"/>
      <c r="J4" s="356"/>
      <c r="K4" s="356"/>
      <c r="L4" s="356"/>
      <c r="M4" s="356"/>
      <c r="N4" s="356"/>
      <c r="O4" s="356"/>
      <c r="P4" s="356"/>
      <c r="Q4" s="356"/>
      <c r="R4" s="356"/>
      <c r="S4" s="356"/>
    </row>
    <row r="5" spans="1:21" ht="15" customHeight="1" thickBot="1">
      <c r="A5" s="55"/>
      <c r="B5" s="357" t="s">
        <v>188</v>
      </c>
      <c r="C5" s="358"/>
      <c r="D5" s="358"/>
      <c r="E5" s="358"/>
      <c r="F5" s="358"/>
      <c r="G5" s="358"/>
      <c r="H5" s="358"/>
      <c r="I5" s="358"/>
      <c r="J5" s="358"/>
      <c r="K5" s="358"/>
      <c r="L5" s="358"/>
      <c r="M5" s="358"/>
      <c r="N5" s="358"/>
      <c r="O5" s="358"/>
      <c r="P5" s="358"/>
      <c r="Q5" s="358"/>
      <c r="R5" s="358"/>
      <c r="S5" s="359"/>
    </row>
    <row r="6" spans="1:21" ht="15" customHeight="1">
      <c r="A6" s="55"/>
      <c r="B6" s="310" t="s">
        <v>3</v>
      </c>
      <c r="C6" s="312" t="s">
        <v>4</v>
      </c>
      <c r="D6" s="314" t="s">
        <v>5</v>
      </c>
      <c r="E6" s="348" t="s">
        <v>6</v>
      </c>
      <c r="F6" s="348"/>
      <c r="G6" s="348"/>
      <c r="H6" s="348"/>
      <c r="I6" s="348"/>
      <c r="J6" s="348"/>
      <c r="K6" s="312" t="s">
        <v>7</v>
      </c>
      <c r="L6" s="348" t="s">
        <v>8</v>
      </c>
      <c r="M6" s="348"/>
      <c r="N6" s="348"/>
      <c r="O6" s="348"/>
      <c r="P6" s="348"/>
      <c r="Q6" s="348"/>
      <c r="R6" s="312" t="s">
        <v>9</v>
      </c>
      <c r="S6" s="316" t="s">
        <v>10</v>
      </c>
    </row>
    <row r="7" spans="1:21" s="4" customFormat="1" ht="53.25" customHeight="1">
      <c r="A7" s="56"/>
      <c r="B7" s="311"/>
      <c r="C7" s="313"/>
      <c r="D7" s="315"/>
      <c r="E7" s="129" t="s">
        <v>11</v>
      </c>
      <c r="F7" s="129" t="s">
        <v>12</v>
      </c>
      <c r="G7" s="129" t="s">
        <v>13</v>
      </c>
      <c r="H7" s="129" t="s">
        <v>14</v>
      </c>
      <c r="I7" s="129" t="s">
        <v>15</v>
      </c>
      <c r="J7" s="129" t="s">
        <v>16</v>
      </c>
      <c r="K7" s="313"/>
      <c r="L7" s="129" t="s">
        <v>11</v>
      </c>
      <c r="M7" s="129" t="s">
        <v>17</v>
      </c>
      <c r="N7" s="129" t="s">
        <v>18</v>
      </c>
      <c r="O7" s="129" t="s">
        <v>19</v>
      </c>
      <c r="P7" s="129" t="s">
        <v>15</v>
      </c>
      <c r="Q7" s="129" t="s">
        <v>16</v>
      </c>
      <c r="R7" s="313"/>
      <c r="S7" s="317"/>
      <c r="T7" s="135"/>
      <c r="U7" s="135"/>
    </row>
    <row r="8" spans="1:21" ht="11.25" customHeight="1">
      <c r="A8" s="55"/>
      <c r="B8" s="5">
        <v>1</v>
      </c>
      <c r="C8" s="118">
        <v>2</v>
      </c>
      <c r="D8" s="118">
        <v>3</v>
      </c>
      <c r="E8" s="118">
        <v>4</v>
      </c>
      <c r="F8" s="118">
        <v>5</v>
      </c>
      <c r="G8" s="118">
        <v>6</v>
      </c>
      <c r="H8" s="118">
        <v>7</v>
      </c>
      <c r="I8" s="118">
        <v>8</v>
      </c>
      <c r="J8" s="118">
        <v>9</v>
      </c>
      <c r="K8" s="118">
        <v>10</v>
      </c>
      <c r="L8" s="118">
        <v>11</v>
      </c>
      <c r="M8" s="118">
        <v>12</v>
      </c>
      <c r="N8" s="118">
        <v>13</v>
      </c>
      <c r="O8" s="118">
        <v>14</v>
      </c>
      <c r="P8" s="118">
        <v>15</v>
      </c>
      <c r="Q8" s="118">
        <v>16</v>
      </c>
      <c r="R8" s="118">
        <v>17</v>
      </c>
      <c r="S8" s="119">
        <v>18</v>
      </c>
    </row>
    <row r="9" spans="1:21" ht="20.100000000000001" customHeight="1">
      <c r="A9" s="55"/>
      <c r="B9" s="6" t="s">
        <v>20</v>
      </c>
      <c r="C9" s="140" t="s">
        <v>21</v>
      </c>
      <c r="D9" s="132">
        <v>1683443.47</v>
      </c>
      <c r="E9" s="132"/>
      <c r="F9" s="132">
        <v>75650.84</v>
      </c>
      <c r="G9" s="132"/>
      <c r="H9" s="132"/>
      <c r="I9" s="132"/>
      <c r="J9" s="132"/>
      <c r="K9" s="132">
        <f>SUM(E9:J9)</f>
        <v>75650.84</v>
      </c>
      <c r="L9" s="132"/>
      <c r="M9" s="132">
        <v>0</v>
      </c>
      <c r="N9" s="132"/>
      <c r="O9" s="132">
        <v>0</v>
      </c>
      <c r="P9" s="132"/>
      <c r="Q9" s="132"/>
      <c r="R9" s="132">
        <f>SUM(L9:Q9)</f>
        <v>0</v>
      </c>
      <c r="S9" s="139">
        <f>D9+K9-R9</f>
        <v>1759094.31</v>
      </c>
    </row>
    <row r="10" spans="1:21" ht="20.100000000000001" customHeight="1">
      <c r="A10" s="57"/>
      <c r="B10" s="6" t="s">
        <v>0</v>
      </c>
      <c r="C10" s="106" t="s">
        <v>22</v>
      </c>
      <c r="D10" s="126">
        <f>D11+D18+D19</f>
        <v>916665541.66000009</v>
      </c>
      <c r="E10" s="132">
        <f t="shared" ref="E10:Q10" si="0">E11+E18+E19</f>
        <v>0</v>
      </c>
      <c r="F10" s="132">
        <f t="shared" si="0"/>
        <v>25198528.669999998</v>
      </c>
      <c r="G10" s="132">
        <f t="shared" si="0"/>
        <v>60583763.530000001</v>
      </c>
      <c r="H10" s="132">
        <f t="shared" si="0"/>
        <v>1802090.5</v>
      </c>
      <c r="I10" s="132">
        <f t="shared" si="0"/>
        <v>576708.36</v>
      </c>
      <c r="J10" s="132">
        <f t="shared" si="0"/>
        <v>3549723.3</v>
      </c>
      <c r="K10" s="132">
        <f>SUM(E10:J10)</f>
        <v>91710814.359999999</v>
      </c>
      <c r="L10" s="132">
        <f t="shared" si="0"/>
        <v>0</v>
      </c>
      <c r="M10" s="132">
        <f t="shared" si="0"/>
        <v>1728248.71</v>
      </c>
      <c r="N10" s="132">
        <f t="shared" si="0"/>
        <v>211260.33</v>
      </c>
      <c r="O10" s="132">
        <f t="shared" si="0"/>
        <v>0</v>
      </c>
      <c r="P10" s="132">
        <f t="shared" si="0"/>
        <v>27051796.870000001</v>
      </c>
      <c r="Q10" s="132">
        <f t="shared" si="0"/>
        <v>82754843.730000004</v>
      </c>
      <c r="R10" s="132">
        <f t="shared" ref="R10:R19" si="1">SUM(L10:Q10)</f>
        <v>111746149.64</v>
      </c>
      <c r="S10" s="139">
        <f t="shared" ref="S10:S19" si="2">D10+K10-R10</f>
        <v>896630206.38000011</v>
      </c>
    </row>
    <row r="11" spans="1:21" ht="20.100000000000001" customHeight="1">
      <c r="A11" s="55"/>
      <c r="B11" s="7" t="s">
        <v>1</v>
      </c>
      <c r="C11" s="106" t="s">
        <v>23</v>
      </c>
      <c r="D11" s="126">
        <f>SUM(D12:D17)-D13</f>
        <v>866021336.36000013</v>
      </c>
      <c r="E11" s="132">
        <f t="shared" ref="E11:L11" si="3">SUM(E12:E17)-E13</f>
        <v>0</v>
      </c>
      <c r="F11" s="132">
        <f t="shared" si="3"/>
        <v>889324.56</v>
      </c>
      <c r="G11" s="132">
        <f t="shared" si="3"/>
        <v>60583763.530000001</v>
      </c>
      <c r="H11" s="132">
        <f t="shared" si="3"/>
        <v>1802090.5</v>
      </c>
      <c r="I11" s="132">
        <f t="shared" si="3"/>
        <v>576708.36</v>
      </c>
      <c r="J11" s="132">
        <f t="shared" si="3"/>
        <v>3549723.3</v>
      </c>
      <c r="K11" s="132">
        <f t="shared" ref="K11:K19" si="4">SUM(E11:J11)</f>
        <v>67401610.25</v>
      </c>
      <c r="L11" s="132">
        <f t="shared" si="3"/>
        <v>0</v>
      </c>
      <c r="M11" s="132">
        <f t="shared" ref="M11:Q11" si="5">SUM(M12:M17)-M13</f>
        <v>1728248.71</v>
      </c>
      <c r="N11" s="132">
        <f t="shared" si="5"/>
        <v>211260.33</v>
      </c>
      <c r="O11" s="132">
        <f t="shared" si="5"/>
        <v>0</v>
      </c>
      <c r="P11" s="132">
        <f t="shared" si="5"/>
        <v>27051796.870000001</v>
      </c>
      <c r="Q11" s="132">
        <f t="shared" si="5"/>
        <v>82754843.730000004</v>
      </c>
      <c r="R11" s="132">
        <f t="shared" si="1"/>
        <v>111746149.64</v>
      </c>
      <c r="S11" s="139">
        <f t="shared" si="2"/>
        <v>821676796.97000015</v>
      </c>
    </row>
    <row r="12" spans="1:21" ht="20.100000000000001" customHeight="1">
      <c r="A12" s="55"/>
      <c r="B12" s="6" t="s">
        <v>2</v>
      </c>
      <c r="C12" s="140" t="s">
        <v>24</v>
      </c>
      <c r="D12" s="132">
        <v>339852651.07999998</v>
      </c>
      <c r="E12" s="132">
        <v>0</v>
      </c>
      <c r="F12" s="132">
        <v>382565</v>
      </c>
      <c r="G12" s="132">
        <v>0</v>
      </c>
      <c r="H12" s="132">
        <v>1310113.5</v>
      </c>
      <c r="I12" s="132">
        <v>0</v>
      </c>
      <c r="J12" s="132">
        <v>3540498.3</v>
      </c>
      <c r="K12" s="132">
        <f t="shared" si="4"/>
        <v>5233176.8</v>
      </c>
      <c r="L12" s="132">
        <v>0</v>
      </c>
      <c r="M12" s="132">
        <v>1717034.71</v>
      </c>
      <c r="N12" s="132">
        <v>57223.47</v>
      </c>
      <c r="O12" s="132">
        <v>0</v>
      </c>
      <c r="P12" s="132">
        <v>0</v>
      </c>
      <c r="Q12" s="132">
        <v>82754843.730000004</v>
      </c>
      <c r="R12" s="132">
        <f t="shared" si="1"/>
        <v>84529101.910000011</v>
      </c>
      <c r="S12" s="139">
        <f t="shared" si="2"/>
        <v>260556725.96999997</v>
      </c>
    </row>
    <row r="13" spans="1:21" ht="63.75" customHeight="1">
      <c r="A13" s="55"/>
      <c r="B13" s="6" t="s">
        <v>25</v>
      </c>
      <c r="C13" s="147" t="s">
        <v>26</v>
      </c>
      <c r="D13" s="132">
        <v>0</v>
      </c>
      <c r="E13" s="132">
        <v>0</v>
      </c>
      <c r="F13" s="132">
        <v>0</v>
      </c>
      <c r="G13" s="132">
        <v>0</v>
      </c>
      <c r="H13" s="132">
        <v>0</v>
      </c>
      <c r="I13" s="132">
        <v>0</v>
      </c>
      <c r="J13" s="132">
        <v>0</v>
      </c>
      <c r="K13" s="132">
        <f t="shared" si="4"/>
        <v>0</v>
      </c>
      <c r="L13" s="132">
        <v>0</v>
      </c>
      <c r="M13" s="132">
        <v>0</v>
      </c>
      <c r="N13" s="132">
        <v>0</v>
      </c>
      <c r="O13" s="132">
        <v>0</v>
      </c>
      <c r="P13" s="132">
        <v>0</v>
      </c>
      <c r="Q13" s="132">
        <v>0</v>
      </c>
      <c r="R13" s="132">
        <f t="shared" si="1"/>
        <v>0</v>
      </c>
      <c r="S13" s="139">
        <f t="shared" si="2"/>
        <v>0</v>
      </c>
    </row>
    <row r="14" spans="1:21" s="149" customFormat="1" ht="29.25" customHeight="1">
      <c r="A14" s="145"/>
      <c r="B14" s="146" t="s">
        <v>27</v>
      </c>
      <c r="C14" s="147" t="s">
        <v>28</v>
      </c>
      <c r="D14" s="132">
        <v>512272532.10000002</v>
      </c>
      <c r="E14" s="132">
        <v>0</v>
      </c>
      <c r="F14" s="132">
        <v>0</v>
      </c>
      <c r="G14" s="132">
        <v>60290428.060000002</v>
      </c>
      <c r="H14" s="132">
        <v>491977</v>
      </c>
      <c r="I14" s="132">
        <v>350708.59</v>
      </c>
      <c r="J14" s="132">
        <v>9225</v>
      </c>
      <c r="K14" s="132">
        <f t="shared" si="4"/>
        <v>61142338.650000006</v>
      </c>
      <c r="L14" s="132">
        <v>0</v>
      </c>
      <c r="M14" s="132">
        <v>11214</v>
      </c>
      <c r="N14" s="132">
        <v>154036.85999999999</v>
      </c>
      <c r="O14" s="132">
        <v>0</v>
      </c>
      <c r="P14" s="132">
        <v>26936480.420000002</v>
      </c>
      <c r="Q14" s="132">
        <v>0</v>
      </c>
      <c r="R14" s="132">
        <f t="shared" si="1"/>
        <v>27101731.280000001</v>
      </c>
      <c r="S14" s="139">
        <f t="shared" si="2"/>
        <v>546313139.47000003</v>
      </c>
      <c r="T14" s="148"/>
      <c r="U14" s="148"/>
    </row>
    <row r="15" spans="1:21" s="149" customFormat="1" ht="37.5" customHeight="1">
      <c r="A15" s="150"/>
      <c r="B15" s="146" t="s">
        <v>29</v>
      </c>
      <c r="C15" s="147" t="s">
        <v>30</v>
      </c>
      <c r="D15" s="132">
        <v>7044456.3399999999</v>
      </c>
      <c r="E15" s="132">
        <v>0</v>
      </c>
      <c r="F15" s="132">
        <v>290797.14</v>
      </c>
      <c r="G15" s="132">
        <v>192687.6</v>
      </c>
      <c r="H15" s="132">
        <v>0</v>
      </c>
      <c r="I15" s="132">
        <v>155999.76999999999</v>
      </c>
      <c r="J15" s="132">
        <v>0</v>
      </c>
      <c r="K15" s="132">
        <f t="shared" si="4"/>
        <v>639484.51</v>
      </c>
      <c r="L15" s="132">
        <v>0</v>
      </c>
      <c r="M15" s="132">
        <v>0</v>
      </c>
      <c r="N15" s="132">
        <v>0</v>
      </c>
      <c r="O15" s="132">
        <v>0</v>
      </c>
      <c r="P15" s="132">
        <v>1697</v>
      </c>
      <c r="Q15" s="132">
        <v>0</v>
      </c>
      <c r="R15" s="132">
        <f t="shared" si="1"/>
        <v>1697</v>
      </c>
      <c r="S15" s="139">
        <f t="shared" si="2"/>
        <v>7682243.8499999996</v>
      </c>
      <c r="T15" s="148"/>
      <c r="U15" s="148"/>
    </row>
    <row r="16" spans="1:21" s="149" customFormat="1" ht="20.100000000000001" customHeight="1">
      <c r="A16" s="145"/>
      <c r="B16" s="146" t="s">
        <v>31</v>
      </c>
      <c r="C16" s="147" t="s">
        <v>32</v>
      </c>
      <c r="D16" s="132">
        <v>443440.6099999994</v>
      </c>
      <c r="E16" s="132">
        <v>0</v>
      </c>
      <c r="F16" s="132">
        <v>0</v>
      </c>
      <c r="G16" s="132">
        <v>0</v>
      </c>
      <c r="H16" s="132">
        <v>0</v>
      </c>
      <c r="I16" s="132">
        <v>70000</v>
      </c>
      <c r="J16" s="132">
        <v>0</v>
      </c>
      <c r="K16" s="132">
        <f t="shared" si="4"/>
        <v>70000</v>
      </c>
      <c r="L16" s="132">
        <v>0</v>
      </c>
      <c r="M16" s="132">
        <v>0</v>
      </c>
      <c r="N16" s="132">
        <v>0</v>
      </c>
      <c r="O16" s="132">
        <v>0</v>
      </c>
      <c r="P16" s="132">
        <v>0</v>
      </c>
      <c r="Q16" s="132">
        <v>0</v>
      </c>
      <c r="R16" s="132">
        <f t="shared" si="1"/>
        <v>0</v>
      </c>
      <c r="S16" s="139">
        <f t="shared" si="2"/>
        <v>513440.6099999994</v>
      </c>
      <c r="T16" s="148"/>
      <c r="U16" s="148"/>
    </row>
    <row r="17" spans="1:21" s="149" customFormat="1" ht="20.100000000000001" customHeight="1">
      <c r="A17" s="150"/>
      <c r="B17" s="146" t="s">
        <v>33</v>
      </c>
      <c r="C17" s="147" t="s">
        <v>34</v>
      </c>
      <c r="D17" s="132">
        <v>6408256.2299999995</v>
      </c>
      <c r="E17" s="132">
        <v>0</v>
      </c>
      <c r="F17" s="132">
        <v>215962.42</v>
      </c>
      <c r="G17" s="132">
        <v>100647.87</v>
      </c>
      <c r="H17" s="132">
        <v>0</v>
      </c>
      <c r="I17" s="132">
        <v>0</v>
      </c>
      <c r="J17" s="132">
        <v>0</v>
      </c>
      <c r="K17" s="132">
        <f t="shared" si="4"/>
        <v>316610.29000000004</v>
      </c>
      <c r="L17" s="132">
        <v>0</v>
      </c>
      <c r="M17" s="132">
        <v>0</v>
      </c>
      <c r="N17" s="132">
        <v>0</v>
      </c>
      <c r="O17" s="132">
        <v>0</v>
      </c>
      <c r="P17" s="132">
        <v>113619.45</v>
      </c>
      <c r="Q17" s="132">
        <v>0</v>
      </c>
      <c r="R17" s="132">
        <f t="shared" si="1"/>
        <v>113619.45</v>
      </c>
      <c r="S17" s="139">
        <f t="shared" si="2"/>
        <v>6611247.0699999994</v>
      </c>
      <c r="T17" s="148"/>
      <c r="U17" s="148"/>
    </row>
    <row r="18" spans="1:21" s="149" customFormat="1" ht="27.75" customHeight="1">
      <c r="A18" s="145"/>
      <c r="B18" s="146" t="s">
        <v>35</v>
      </c>
      <c r="C18" s="147" t="s">
        <v>175</v>
      </c>
      <c r="D18" s="132">
        <v>50644205.299999997</v>
      </c>
      <c r="E18" s="132">
        <v>0</v>
      </c>
      <c r="F18" s="132">
        <v>24309204.109999999</v>
      </c>
      <c r="G18" s="132">
        <v>0</v>
      </c>
      <c r="H18" s="132">
        <v>0</v>
      </c>
      <c r="I18" s="132">
        <v>0</v>
      </c>
      <c r="J18" s="132">
        <v>0</v>
      </c>
      <c r="K18" s="132">
        <f t="shared" si="4"/>
        <v>24309204.109999999</v>
      </c>
      <c r="L18" s="132">
        <v>0</v>
      </c>
      <c r="M18" s="132">
        <v>0</v>
      </c>
      <c r="N18" s="132"/>
      <c r="O18" s="132">
        <v>0</v>
      </c>
      <c r="P18" s="132">
        <v>0</v>
      </c>
      <c r="Q18" s="132">
        <v>0</v>
      </c>
      <c r="R18" s="132">
        <f t="shared" si="1"/>
        <v>0</v>
      </c>
      <c r="S18" s="139">
        <f t="shared" si="2"/>
        <v>74953409.409999996</v>
      </c>
      <c r="T18" s="148"/>
      <c r="U18" s="148"/>
    </row>
    <row r="19" spans="1:21" s="149" customFormat="1" ht="27.75" customHeight="1">
      <c r="A19" s="145"/>
      <c r="B19" s="146" t="s">
        <v>36</v>
      </c>
      <c r="C19" s="147" t="s">
        <v>176</v>
      </c>
      <c r="D19" s="132">
        <v>0</v>
      </c>
      <c r="E19" s="132">
        <v>0</v>
      </c>
      <c r="F19" s="132">
        <v>0</v>
      </c>
      <c r="G19" s="132">
        <v>0</v>
      </c>
      <c r="H19" s="132">
        <v>0</v>
      </c>
      <c r="I19" s="132">
        <v>0</v>
      </c>
      <c r="J19" s="132">
        <v>0</v>
      </c>
      <c r="K19" s="132">
        <f t="shared" si="4"/>
        <v>0</v>
      </c>
      <c r="L19" s="132">
        <v>0</v>
      </c>
      <c r="M19" s="132">
        <v>0</v>
      </c>
      <c r="N19" s="132">
        <v>0</v>
      </c>
      <c r="O19" s="132">
        <v>0</v>
      </c>
      <c r="P19" s="132">
        <v>0</v>
      </c>
      <c r="Q19" s="132">
        <v>0</v>
      </c>
      <c r="R19" s="132">
        <f t="shared" si="1"/>
        <v>0</v>
      </c>
      <c r="S19" s="139">
        <f t="shared" si="2"/>
        <v>0</v>
      </c>
      <c r="T19" s="148"/>
      <c r="U19" s="148"/>
    </row>
    <row r="20" spans="1:21" ht="15" customHeight="1" thickBot="1">
      <c r="A20" s="55"/>
      <c r="B20" s="8"/>
      <c r="C20" s="9"/>
      <c r="D20" s="9"/>
      <c r="E20" s="9"/>
      <c r="F20" s="9"/>
      <c r="G20" s="9"/>
      <c r="H20" s="9"/>
      <c r="I20" s="9"/>
      <c r="J20" s="9"/>
      <c r="K20" s="9"/>
      <c r="L20" s="9"/>
      <c r="M20" s="9"/>
      <c r="N20" s="9"/>
      <c r="O20" s="9"/>
      <c r="P20" s="122"/>
      <c r="Q20" s="122"/>
      <c r="R20" s="122"/>
      <c r="S20" s="10"/>
    </row>
    <row r="21" spans="1:21" ht="19.5" customHeight="1" thickBot="1">
      <c r="A21" s="55"/>
      <c r="B21" s="349" t="s">
        <v>37</v>
      </c>
      <c r="C21" s="350"/>
      <c r="D21" s="350"/>
      <c r="E21" s="350"/>
      <c r="F21" s="350"/>
      <c r="G21" s="350"/>
      <c r="H21" s="350"/>
      <c r="I21" s="350"/>
      <c r="J21" s="350"/>
      <c r="K21" s="350"/>
      <c r="L21" s="350"/>
      <c r="M21" s="350"/>
      <c r="N21" s="350"/>
      <c r="O21" s="351"/>
      <c r="P21" s="11"/>
      <c r="Q21" s="352"/>
      <c r="R21" s="352"/>
      <c r="S21" s="352"/>
    </row>
    <row r="22" spans="1:21" ht="15" customHeight="1">
      <c r="A22" s="55"/>
      <c r="B22" s="310" t="s">
        <v>3</v>
      </c>
      <c r="C22" s="312" t="s">
        <v>4</v>
      </c>
      <c r="D22" s="314" t="s">
        <v>5</v>
      </c>
      <c r="E22" s="348" t="s">
        <v>6</v>
      </c>
      <c r="F22" s="348"/>
      <c r="G22" s="348"/>
      <c r="H22" s="348"/>
      <c r="I22" s="312" t="s">
        <v>7</v>
      </c>
      <c r="J22" s="348" t="s">
        <v>8</v>
      </c>
      <c r="K22" s="348"/>
      <c r="L22" s="348"/>
      <c r="M22" s="348"/>
      <c r="N22" s="312" t="s">
        <v>9</v>
      </c>
      <c r="O22" s="312" t="s">
        <v>38</v>
      </c>
      <c r="P22" s="316" t="s">
        <v>39</v>
      </c>
      <c r="Q22" s="222"/>
      <c r="R22" s="353"/>
      <c r="S22" s="353"/>
    </row>
    <row r="23" spans="1:21" ht="57.75" customHeight="1">
      <c r="A23" s="55"/>
      <c r="B23" s="311"/>
      <c r="C23" s="313"/>
      <c r="D23" s="315"/>
      <c r="E23" s="129" t="s">
        <v>40</v>
      </c>
      <c r="F23" s="129" t="s">
        <v>41</v>
      </c>
      <c r="G23" s="129" t="s">
        <v>42</v>
      </c>
      <c r="H23" s="129" t="s">
        <v>16</v>
      </c>
      <c r="I23" s="313"/>
      <c r="J23" s="129" t="s">
        <v>18</v>
      </c>
      <c r="K23" s="129" t="s">
        <v>19</v>
      </c>
      <c r="L23" s="129" t="s">
        <v>17</v>
      </c>
      <c r="M23" s="129" t="s">
        <v>16</v>
      </c>
      <c r="N23" s="313"/>
      <c r="O23" s="313"/>
      <c r="P23" s="317"/>
      <c r="Q23" s="222"/>
      <c r="R23" s="353"/>
      <c r="S23" s="353"/>
    </row>
    <row r="24" spans="1:21" ht="10.5" customHeight="1">
      <c r="A24" s="55"/>
      <c r="B24" s="5">
        <v>1</v>
      </c>
      <c r="C24" s="118">
        <v>2</v>
      </c>
      <c r="D24" s="118">
        <v>3</v>
      </c>
      <c r="E24" s="118">
        <v>4</v>
      </c>
      <c r="F24" s="118">
        <v>5</v>
      </c>
      <c r="G24" s="118">
        <v>6</v>
      </c>
      <c r="H24" s="118">
        <v>7</v>
      </c>
      <c r="I24" s="118">
        <v>8</v>
      </c>
      <c r="J24" s="118">
        <v>9</v>
      </c>
      <c r="K24" s="118">
        <v>10</v>
      </c>
      <c r="L24" s="118">
        <v>11</v>
      </c>
      <c r="M24" s="118">
        <v>12</v>
      </c>
      <c r="N24" s="118">
        <v>13</v>
      </c>
      <c r="O24" s="118">
        <v>14</v>
      </c>
      <c r="P24" s="119">
        <v>15</v>
      </c>
      <c r="Q24" s="222"/>
      <c r="R24" s="353"/>
      <c r="S24" s="353"/>
    </row>
    <row r="25" spans="1:21" s="149" customFormat="1" ht="20.100000000000001" customHeight="1">
      <c r="A25" s="145"/>
      <c r="B25" s="146" t="s">
        <v>20</v>
      </c>
      <c r="C25" s="140" t="s">
        <v>21</v>
      </c>
      <c r="D25" s="132">
        <v>1436475.1700000002</v>
      </c>
      <c r="E25" s="132">
        <v>129522.77</v>
      </c>
      <c r="F25" s="132">
        <v>0</v>
      </c>
      <c r="G25" s="132">
        <v>0</v>
      </c>
      <c r="H25" s="132">
        <v>0</v>
      </c>
      <c r="I25" s="132">
        <f>SUM(E25:H25)</f>
        <v>129522.77</v>
      </c>
      <c r="J25" s="132">
        <v>0</v>
      </c>
      <c r="K25" s="132">
        <v>0</v>
      </c>
      <c r="L25" s="132">
        <v>0</v>
      </c>
      <c r="M25" s="132">
        <v>0</v>
      </c>
      <c r="N25" s="132">
        <f>SUM(J25:M25)</f>
        <v>0</v>
      </c>
      <c r="O25" s="132">
        <f>D25+I25-N25</f>
        <v>1565997.9400000002</v>
      </c>
      <c r="P25" s="139">
        <f>S9-O25</f>
        <v>193096.36999999988</v>
      </c>
      <c r="Q25" s="222"/>
      <c r="R25" s="353"/>
      <c r="S25" s="353"/>
      <c r="T25" s="148"/>
      <c r="U25" s="148"/>
    </row>
    <row r="26" spans="1:21" ht="20.100000000000001" customHeight="1">
      <c r="A26" s="55"/>
      <c r="B26" s="6" t="s">
        <v>0</v>
      </c>
      <c r="C26" s="106" t="s">
        <v>22</v>
      </c>
      <c r="D26" s="126">
        <f>D27+D34+D35</f>
        <v>248272142.63</v>
      </c>
      <c r="E26" s="132">
        <f t="shared" ref="E26:M26" si="6">E27+E34+E35</f>
        <v>23657179.41</v>
      </c>
      <c r="F26" s="132">
        <f t="shared" si="6"/>
        <v>0</v>
      </c>
      <c r="G26" s="132">
        <f t="shared" si="6"/>
        <v>0</v>
      </c>
      <c r="H26" s="132">
        <f t="shared" si="6"/>
        <v>550589.89</v>
      </c>
      <c r="I26" s="132">
        <f t="shared" si="6"/>
        <v>24207769.300000004</v>
      </c>
      <c r="J26" s="132">
        <f t="shared" si="6"/>
        <v>49306.5</v>
      </c>
      <c r="K26" s="132">
        <f t="shared" si="6"/>
        <v>1387.74</v>
      </c>
      <c r="L26" s="132">
        <f t="shared" si="6"/>
        <v>0</v>
      </c>
      <c r="M26" s="132">
        <f t="shared" si="6"/>
        <v>719966.92</v>
      </c>
      <c r="N26" s="132">
        <f t="shared" ref="N26:N35" si="7">SUM(J26:M26)</f>
        <v>770661.16</v>
      </c>
      <c r="O26" s="132">
        <f t="shared" ref="O26:O35" si="8">D26+I26-N26</f>
        <v>271709250.76999998</v>
      </c>
      <c r="P26" s="139">
        <f t="shared" ref="P26:P32" si="9">S10-O26</f>
        <v>624920955.61000013</v>
      </c>
      <c r="Q26" s="222"/>
      <c r="R26" s="353"/>
      <c r="S26" s="353"/>
    </row>
    <row r="27" spans="1:21" ht="20.100000000000001" customHeight="1">
      <c r="A27" s="55"/>
      <c r="B27" s="7" t="s">
        <v>1</v>
      </c>
      <c r="C27" s="106" t="s">
        <v>23</v>
      </c>
      <c r="D27" s="126">
        <f>SUM(D28:D33)-D29</f>
        <v>248272142.63</v>
      </c>
      <c r="E27" s="132">
        <f t="shared" ref="E27:M27" si="10">SUM(E28:E33)-E29</f>
        <v>23657179.41</v>
      </c>
      <c r="F27" s="132">
        <f t="shared" si="10"/>
        <v>0</v>
      </c>
      <c r="G27" s="132">
        <f t="shared" si="10"/>
        <v>0</v>
      </c>
      <c r="H27" s="132">
        <f t="shared" si="10"/>
        <v>550589.89</v>
      </c>
      <c r="I27" s="132">
        <f t="shared" si="10"/>
        <v>24207769.300000004</v>
      </c>
      <c r="J27" s="132">
        <f t="shared" si="10"/>
        <v>49306.5</v>
      </c>
      <c r="K27" s="132">
        <f t="shared" si="10"/>
        <v>1387.74</v>
      </c>
      <c r="L27" s="132">
        <f t="shared" si="10"/>
        <v>0</v>
      </c>
      <c r="M27" s="132">
        <f t="shared" si="10"/>
        <v>719966.92</v>
      </c>
      <c r="N27" s="132">
        <f t="shared" si="7"/>
        <v>770661.16</v>
      </c>
      <c r="O27" s="132">
        <f t="shared" si="8"/>
        <v>271709250.76999998</v>
      </c>
      <c r="P27" s="139">
        <f t="shared" si="9"/>
        <v>549967546.20000017</v>
      </c>
      <c r="Q27" s="222"/>
      <c r="R27" s="353"/>
      <c r="S27" s="353"/>
    </row>
    <row r="28" spans="1:21" s="149" customFormat="1" ht="20.100000000000001" customHeight="1">
      <c r="A28" s="145"/>
      <c r="B28" s="146" t="s">
        <v>2</v>
      </c>
      <c r="C28" s="140" t="s">
        <v>24</v>
      </c>
      <c r="D28" s="132">
        <v>0</v>
      </c>
      <c r="E28" s="132">
        <v>0</v>
      </c>
      <c r="F28" s="132">
        <v>0</v>
      </c>
      <c r="G28" s="132">
        <v>0</v>
      </c>
      <c r="H28" s="132">
        <v>0</v>
      </c>
      <c r="I28" s="132">
        <f t="shared" ref="I28:I35" si="11">SUM(E28:H28)</f>
        <v>0</v>
      </c>
      <c r="J28" s="132">
        <v>0</v>
      </c>
      <c r="K28" s="132">
        <v>0</v>
      </c>
      <c r="L28" s="132">
        <v>0</v>
      </c>
      <c r="M28" s="132">
        <v>0</v>
      </c>
      <c r="N28" s="132">
        <f t="shared" si="7"/>
        <v>0</v>
      </c>
      <c r="O28" s="132">
        <f t="shared" si="8"/>
        <v>0</v>
      </c>
      <c r="P28" s="139">
        <f t="shared" si="9"/>
        <v>260556725.96999997</v>
      </c>
      <c r="Q28" s="222"/>
      <c r="R28" s="353"/>
      <c r="S28" s="353"/>
      <c r="T28" s="148"/>
      <c r="U28" s="148"/>
    </row>
    <row r="29" spans="1:21" s="149" customFormat="1" ht="63.75" customHeight="1">
      <c r="A29" s="145"/>
      <c r="B29" s="146" t="s">
        <v>25</v>
      </c>
      <c r="C29" s="147" t="s">
        <v>43</v>
      </c>
      <c r="D29" s="132">
        <v>0</v>
      </c>
      <c r="E29" s="132">
        <v>0</v>
      </c>
      <c r="F29" s="132">
        <v>0</v>
      </c>
      <c r="G29" s="132">
        <v>0</v>
      </c>
      <c r="H29" s="132">
        <v>0</v>
      </c>
      <c r="I29" s="132">
        <f t="shared" si="11"/>
        <v>0</v>
      </c>
      <c r="J29" s="132">
        <v>0</v>
      </c>
      <c r="K29" s="132">
        <v>0</v>
      </c>
      <c r="L29" s="132">
        <v>0</v>
      </c>
      <c r="M29" s="132">
        <v>0</v>
      </c>
      <c r="N29" s="132">
        <f t="shared" si="7"/>
        <v>0</v>
      </c>
      <c r="O29" s="132">
        <f t="shared" si="8"/>
        <v>0</v>
      </c>
      <c r="P29" s="139">
        <f t="shared" si="9"/>
        <v>0</v>
      </c>
      <c r="Q29" s="222"/>
      <c r="R29" s="353"/>
      <c r="S29" s="353"/>
      <c r="T29" s="148"/>
      <c r="U29" s="148"/>
    </row>
    <row r="30" spans="1:21" s="149" customFormat="1" ht="30.75" customHeight="1">
      <c r="A30" s="145"/>
      <c r="B30" s="146" t="s">
        <v>27</v>
      </c>
      <c r="C30" s="147" t="s">
        <v>44</v>
      </c>
      <c r="D30" s="132">
        <v>239552232.47999999</v>
      </c>
      <c r="E30" s="132">
        <v>22051673.57</v>
      </c>
      <c r="F30" s="132">
        <v>0</v>
      </c>
      <c r="G30" s="132">
        <v>0</v>
      </c>
      <c r="H30" s="132">
        <v>324590.12</v>
      </c>
      <c r="I30" s="132">
        <f t="shared" si="11"/>
        <v>22376263.690000001</v>
      </c>
      <c r="J30" s="132">
        <v>49306.5</v>
      </c>
      <c r="K30" s="132">
        <v>1387.74</v>
      </c>
      <c r="L30" s="132">
        <v>0</v>
      </c>
      <c r="M30" s="132">
        <v>719966.92</v>
      </c>
      <c r="N30" s="132">
        <f t="shared" si="7"/>
        <v>770661.16</v>
      </c>
      <c r="O30" s="132">
        <f t="shared" si="8"/>
        <v>261157835.00999999</v>
      </c>
      <c r="P30" s="139">
        <f t="shared" si="9"/>
        <v>285155304.46000004</v>
      </c>
      <c r="Q30" s="222"/>
      <c r="R30" s="353"/>
      <c r="S30" s="353"/>
      <c r="T30" s="148"/>
      <c r="U30" s="148"/>
    </row>
    <row r="31" spans="1:21" s="149" customFormat="1" ht="30" customHeight="1">
      <c r="A31" s="145"/>
      <c r="B31" s="146" t="s">
        <v>29</v>
      </c>
      <c r="C31" s="147" t="s">
        <v>30</v>
      </c>
      <c r="D31" s="132">
        <v>4172509.3400000008</v>
      </c>
      <c r="E31" s="132">
        <v>900238.31</v>
      </c>
      <c r="F31" s="132">
        <v>0</v>
      </c>
      <c r="G31" s="132">
        <v>0</v>
      </c>
      <c r="H31" s="132">
        <v>155999.76999999999</v>
      </c>
      <c r="I31" s="132">
        <f t="shared" si="11"/>
        <v>1056238.0800000001</v>
      </c>
      <c r="J31" s="132">
        <v>0</v>
      </c>
      <c r="K31" s="132">
        <v>0</v>
      </c>
      <c r="L31" s="132">
        <v>0</v>
      </c>
      <c r="M31" s="132">
        <v>0</v>
      </c>
      <c r="N31" s="132">
        <f t="shared" si="7"/>
        <v>0</v>
      </c>
      <c r="O31" s="132">
        <f t="shared" si="8"/>
        <v>5228747.4200000009</v>
      </c>
      <c r="P31" s="139">
        <f t="shared" si="9"/>
        <v>2453496.4299999988</v>
      </c>
      <c r="Q31" s="222"/>
      <c r="R31" s="353"/>
      <c r="S31" s="353"/>
      <c r="T31" s="148"/>
      <c r="U31" s="148"/>
    </row>
    <row r="32" spans="1:21" s="149" customFormat="1" ht="20.100000000000001" customHeight="1">
      <c r="A32" s="145"/>
      <c r="B32" s="146" t="s">
        <v>31</v>
      </c>
      <c r="C32" s="147" t="s">
        <v>32</v>
      </c>
      <c r="D32" s="132">
        <v>262556.99</v>
      </c>
      <c r="E32" s="132">
        <v>56635.26</v>
      </c>
      <c r="F32" s="132">
        <v>0</v>
      </c>
      <c r="G32" s="132">
        <v>0</v>
      </c>
      <c r="H32" s="132">
        <v>70000</v>
      </c>
      <c r="I32" s="132">
        <f t="shared" si="11"/>
        <v>126635.26000000001</v>
      </c>
      <c r="J32" s="132">
        <v>0</v>
      </c>
      <c r="K32" s="132">
        <v>0</v>
      </c>
      <c r="L32" s="132">
        <v>0</v>
      </c>
      <c r="M32" s="132">
        <v>0</v>
      </c>
      <c r="N32" s="132">
        <f t="shared" si="7"/>
        <v>0</v>
      </c>
      <c r="O32" s="132">
        <f t="shared" si="8"/>
        <v>389192.25</v>
      </c>
      <c r="P32" s="139">
        <f t="shared" si="9"/>
        <v>124248.3599999994</v>
      </c>
      <c r="Q32" s="222"/>
      <c r="R32" s="353"/>
      <c r="S32" s="353"/>
      <c r="T32" s="148"/>
      <c r="U32" s="148"/>
    </row>
    <row r="33" spans="1:21" s="149" customFormat="1" ht="20.100000000000001" customHeight="1">
      <c r="A33" s="145"/>
      <c r="B33" s="146" t="s">
        <v>33</v>
      </c>
      <c r="C33" s="147" t="s">
        <v>34</v>
      </c>
      <c r="D33" s="132">
        <v>4284843.82</v>
      </c>
      <c r="E33" s="132">
        <v>648632.27</v>
      </c>
      <c r="F33" s="132">
        <v>0</v>
      </c>
      <c r="G33" s="132">
        <v>0</v>
      </c>
      <c r="H33" s="132">
        <v>0</v>
      </c>
      <c r="I33" s="132">
        <f t="shared" si="11"/>
        <v>648632.27</v>
      </c>
      <c r="J33" s="132">
        <v>0</v>
      </c>
      <c r="K33" s="132">
        <v>0</v>
      </c>
      <c r="L33" s="132">
        <v>0</v>
      </c>
      <c r="M33" s="132">
        <v>0</v>
      </c>
      <c r="N33" s="132">
        <f t="shared" si="7"/>
        <v>0</v>
      </c>
      <c r="O33" s="132">
        <f t="shared" si="8"/>
        <v>4933476.09</v>
      </c>
      <c r="P33" s="139">
        <f>SUM(S17-O33)</f>
        <v>1677770.9799999995</v>
      </c>
      <c r="Q33" s="222"/>
      <c r="R33" s="353"/>
      <c r="S33" s="353"/>
      <c r="T33" s="148"/>
      <c r="U33" s="148"/>
    </row>
    <row r="34" spans="1:21" s="149" customFormat="1" ht="28.5" customHeight="1">
      <c r="A34" s="145"/>
      <c r="B34" s="146" t="s">
        <v>35</v>
      </c>
      <c r="C34" s="147" t="s">
        <v>175</v>
      </c>
      <c r="D34" s="132">
        <v>0</v>
      </c>
      <c r="E34" s="132">
        <v>0</v>
      </c>
      <c r="F34" s="132">
        <v>0</v>
      </c>
      <c r="G34" s="132">
        <v>0</v>
      </c>
      <c r="H34" s="132">
        <v>0</v>
      </c>
      <c r="I34" s="132">
        <f t="shared" si="11"/>
        <v>0</v>
      </c>
      <c r="J34" s="132">
        <v>0</v>
      </c>
      <c r="K34" s="132">
        <v>0</v>
      </c>
      <c r="L34" s="132">
        <v>0</v>
      </c>
      <c r="M34" s="132">
        <v>0</v>
      </c>
      <c r="N34" s="132">
        <f t="shared" si="7"/>
        <v>0</v>
      </c>
      <c r="O34" s="132">
        <f t="shared" si="8"/>
        <v>0</v>
      </c>
      <c r="P34" s="139">
        <f t="shared" ref="P34:P35" si="12">SUM(S18-O34)</f>
        <v>74953409.409999996</v>
      </c>
      <c r="Q34" s="222"/>
      <c r="R34" s="353"/>
      <c r="S34" s="353"/>
      <c r="T34" s="148"/>
      <c r="U34" s="148"/>
    </row>
    <row r="35" spans="1:21" s="149" customFormat="1" ht="30" customHeight="1" thickBot="1">
      <c r="A35" s="151"/>
      <c r="B35" s="152" t="s">
        <v>36</v>
      </c>
      <c r="C35" s="153" t="s">
        <v>176</v>
      </c>
      <c r="D35" s="138">
        <v>0</v>
      </c>
      <c r="E35" s="138">
        <v>0</v>
      </c>
      <c r="F35" s="138">
        <v>0</v>
      </c>
      <c r="G35" s="138">
        <v>0</v>
      </c>
      <c r="H35" s="138">
        <v>0</v>
      </c>
      <c r="I35" s="138">
        <f t="shared" si="11"/>
        <v>0</v>
      </c>
      <c r="J35" s="138">
        <v>0</v>
      </c>
      <c r="K35" s="138">
        <v>0</v>
      </c>
      <c r="L35" s="138">
        <v>0</v>
      </c>
      <c r="M35" s="138">
        <v>0</v>
      </c>
      <c r="N35" s="138">
        <f t="shared" si="7"/>
        <v>0</v>
      </c>
      <c r="O35" s="138">
        <f t="shared" si="8"/>
        <v>0</v>
      </c>
      <c r="P35" s="139">
        <f t="shared" si="12"/>
        <v>0</v>
      </c>
      <c r="Q35" s="222"/>
      <c r="R35" s="353"/>
      <c r="S35" s="353"/>
      <c r="T35" s="148"/>
      <c r="U35" s="148"/>
    </row>
    <row r="36" spans="1:21" ht="15" customHeight="1">
      <c r="A36" s="125"/>
      <c r="B36" s="219"/>
      <c r="C36" s="220"/>
      <c r="D36" s="220"/>
      <c r="E36" s="220"/>
      <c r="F36" s="220"/>
      <c r="G36" s="220"/>
      <c r="H36" s="220"/>
      <c r="I36" s="220"/>
      <c r="J36" s="220"/>
      <c r="K36" s="220"/>
      <c r="L36" s="220"/>
      <c r="M36" s="220"/>
      <c r="N36" s="220"/>
      <c r="O36" s="220"/>
      <c r="P36" s="220"/>
      <c r="Q36" s="221"/>
      <c r="R36" s="221"/>
      <c r="S36" s="222"/>
    </row>
    <row r="37" spans="1:21" s="2" customFormat="1" ht="21" customHeight="1">
      <c r="A37" s="1" t="s">
        <v>45</v>
      </c>
      <c r="B37" s="223" t="s">
        <v>46</v>
      </c>
      <c r="C37" s="224"/>
      <c r="D37" s="224"/>
      <c r="E37" s="224"/>
      <c r="F37" s="224"/>
      <c r="G37" s="224"/>
      <c r="H37" s="224"/>
      <c r="I37" s="224"/>
      <c r="J37" s="224"/>
      <c r="K37" s="224"/>
      <c r="L37" s="224"/>
      <c r="M37" s="224"/>
      <c r="N37" s="224"/>
      <c r="O37" s="224"/>
      <c r="P37" s="224"/>
      <c r="Q37" s="224"/>
      <c r="R37" s="224"/>
      <c r="S37" s="225"/>
      <c r="T37" s="134"/>
      <c r="U37" s="134"/>
    </row>
    <row r="38" spans="1:21" s="2" customFormat="1">
      <c r="A38" s="58"/>
      <c r="B38" s="339" t="s">
        <v>258</v>
      </c>
      <c r="C38" s="340"/>
      <c r="D38" s="340"/>
      <c r="E38" s="340"/>
      <c r="F38" s="340"/>
      <c r="G38" s="340"/>
      <c r="H38" s="340"/>
      <c r="I38" s="340"/>
      <c r="J38" s="340"/>
      <c r="K38" s="340"/>
      <c r="L38" s="340"/>
      <c r="M38" s="340"/>
      <c r="N38" s="340"/>
      <c r="O38" s="340"/>
      <c r="P38" s="340"/>
      <c r="Q38" s="340"/>
      <c r="R38" s="340"/>
      <c r="S38" s="341"/>
      <c r="T38" s="134"/>
      <c r="U38" s="134"/>
    </row>
    <row r="39" spans="1:21" s="2" customFormat="1">
      <c r="A39" s="59"/>
      <c r="B39" s="342"/>
      <c r="C39" s="343"/>
      <c r="D39" s="343"/>
      <c r="E39" s="343"/>
      <c r="F39" s="343"/>
      <c r="G39" s="343"/>
      <c r="H39" s="343"/>
      <c r="I39" s="343"/>
      <c r="J39" s="343"/>
      <c r="K39" s="343"/>
      <c r="L39" s="343"/>
      <c r="M39" s="343"/>
      <c r="N39" s="343"/>
      <c r="O39" s="343"/>
      <c r="P39" s="343"/>
      <c r="Q39" s="343"/>
      <c r="R39" s="343"/>
      <c r="S39" s="344"/>
      <c r="T39" s="134"/>
      <c r="U39" s="134"/>
    </row>
    <row r="40" spans="1:21">
      <c r="A40" s="60"/>
      <c r="B40" s="226"/>
      <c r="C40" s="221"/>
      <c r="D40" s="221"/>
      <c r="E40" s="221"/>
      <c r="F40" s="221"/>
      <c r="G40" s="221"/>
      <c r="H40" s="221"/>
      <c r="I40" s="221"/>
      <c r="J40" s="221"/>
      <c r="K40" s="221"/>
      <c r="L40" s="221"/>
      <c r="M40" s="221"/>
      <c r="N40" s="221"/>
      <c r="O40" s="221"/>
      <c r="P40" s="221"/>
      <c r="Q40" s="221"/>
      <c r="R40" s="221"/>
      <c r="S40" s="222"/>
    </row>
    <row r="41" spans="1:21" s="2" customFormat="1" ht="21" customHeight="1">
      <c r="A41" s="1" t="s">
        <v>29</v>
      </c>
      <c r="B41" s="345" t="s">
        <v>47</v>
      </c>
      <c r="C41" s="346"/>
      <c r="D41" s="346"/>
      <c r="E41" s="346"/>
      <c r="F41" s="346"/>
      <c r="G41" s="346"/>
      <c r="H41" s="346"/>
      <c r="I41" s="346"/>
      <c r="J41" s="346"/>
      <c r="K41" s="346"/>
      <c r="L41" s="346"/>
      <c r="M41" s="346"/>
      <c r="N41" s="346"/>
      <c r="O41" s="346"/>
      <c r="P41" s="346"/>
      <c r="Q41" s="346"/>
      <c r="R41" s="346"/>
      <c r="S41" s="347"/>
      <c r="T41" s="134"/>
      <c r="U41" s="134"/>
    </row>
    <row r="42" spans="1:21" ht="17.25" customHeight="1" thickBot="1">
      <c r="A42" s="53"/>
      <c r="B42" s="289"/>
      <c r="C42" s="276"/>
      <c r="D42" s="276"/>
      <c r="E42" s="276"/>
      <c r="F42" s="276"/>
      <c r="G42" s="276"/>
      <c r="H42" s="276"/>
      <c r="I42" s="276"/>
      <c r="J42" s="276"/>
      <c r="K42" s="276"/>
      <c r="L42" s="290"/>
      <c r="M42" s="290"/>
      <c r="N42" s="290"/>
      <c r="O42" s="290"/>
      <c r="P42" s="290"/>
      <c r="Q42" s="290"/>
      <c r="R42" s="290"/>
      <c r="S42" s="291"/>
    </row>
    <row r="43" spans="1:21" ht="16.5" customHeight="1">
      <c r="A43" s="55"/>
      <c r="B43" s="310" t="s">
        <v>48</v>
      </c>
      <c r="C43" s="240" t="s">
        <v>4</v>
      </c>
      <c r="D43" s="240" t="s">
        <v>49</v>
      </c>
      <c r="E43" s="240"/>
      <c r="F43" s="254" t="s">
        <v>50</v>
      </c>
      <c r="G43" s="254"/>
      <c r="H43" s="240" t="s">
        <v>51</v>
      </c>
      <c r="I43" s="240"/>
      <c r="J43" s="240" t="s">
        <v>10</v>
      </c>
      <c r="K43" s="242"/>
      <c r="L43" s="276"/>
      <c r="M43" s="276"/>
      <c r="N43" s="276"/>
      <c r="O43" s="276"/>
      <c r="P43" s="276"/>
      <c r="Q43" s="276"/>
      <c r="R43" s="276"/>
      <c r="S43" s="277"/>
    </row>
    <row r="44" spans="1:21" ht="30.75" customHeight="1">
      <c r="A44" s="55"/>
      <c r="B44" s="311"/>
      <c r="C44" s="241"/>
      <c r="D44" s="241"/>
      <c r="E44" s="241"/>
      <c r="F44" s="255"/>
      <c r="G44" s="255"/>
      <c r="H44" s="241"/>
      <c r="I44" s="241"/>
      <c r="J44" s="241"/>
      <c r="K44" s="243"/>
      <c r="L44" s="278"/>
      <c r="M44" s="278"/>
      <c r="N44" s="278"/>
      <c r="O44" s="278"/>
      <c r="P44" s="278"/>
      <c r="Q44" s="278"/>
      <c r="R44" s="278"/>
      <c r="S44" s="279"/>
    </row>
    <row r="45" spans="1:21" s="4" customFormat="1" ht="11.25" customHeight="1">
      <c r="A45" s="56"/>
      <c r="B45" s="5">
        <v>1</v>
      </c>
      <c r="C45" s="118">
        <v>2</v>
      </c>
      <c r="D45" s="250">
        <v>3</v>
      </c>
      <c r="E45" s="250"/>
      <c r="F45" s="250">
        <v>4</v>
      </c>
      <c r="G45" s="250"/>
      <c r="H45" s="250">
        <v>5</v>
      </c>
      <c r="I45" s="250"/>
      <c r="J45" s="250">
        <v>6</v>
      </c>
      <c r="K45" s="251"/>
      <c r="L45" s="278"/>
      <c r="M45" s="278"/>
      <c r="N45" s="278"/>
      <c r="O45" s="278"/>
      <c r="P45" s="278"/>
      <c r="Q45" s="278"/>
      <c r="R45" s="278"/>
      <c r="S45" s="279"/>
      <c r="T45" s="135"/>
      <c r="U45" s="135"/>
    </row>
    <row r="46" spans="1:21" s="14" customFormat="1" ht="20.100000000000001" customHeight="1">
      <c r="A46" s="61"/>
      <c r="B46" s="13" t="s">
        <v>20</v>
      </c>
      <c r="C46" s="113" t="s">
        <v>21</v>
      </c>
      <c r="D46" s="336">
        <v>0</v>
      </c>
      <c r="E46" s="336"/>
      <c r="F46" s="336">
        <v>0</v>
      </c>
      <c r="G46" s="336"/>
      <c r="H46" s="336">
        <v>0</v>
      </c>
      <c r="I46" s="336"/>
      <c r="J46" s="336">
        <f>D46+F46-H46</f>
        <v>0</v>
      </c>
      <c r="K46" s="337"/>
      <c r="L46" s="278"/>
      <c r="M46" s="278"/>
      <c r="N46" s="278"/>
      <c r="O46" s="278"/>
      <c r="P46" s="278"/>
      <c r="Q46" s="278"/>
      <c r="R46" s="278"/>
      <c r="S46" s="279"/>
      <c r="T46" s="136"/>
      <c r="U46" s="136"/>
    </row>
    <row r="47" spans="1:21" ht="20.100000000000001" customHeight="1">
      <c r="A47" s="55"/>
      <c r="B47" s="15" t="s">
        <v>52</v>
      </c>
      <c r="C47" s="106" t="s">
        <v>53</v>
      </c>
      <c r="D47" s="334">
        <v>0</v>
      </c>
      <c r="E47" s="334"/>
      <c r="F47" s="334">
        <v>0</v>
      </c>
      <c r="G47" s="334"/>
      <c r="H47" s="334">
        <v>0</v>
      </c>
      <c r="I47" s="334"/>
      <c r="J47" s="334">
        <f>D47+F47-H47</f>
        <v>0</v>
      </c>
      <c r="K47" s="335"/>
      <c r="L47" s="278"/>
      <c r="M47" s="278"/>
      <c r="N47" s="278"/>
      <c r="O47" s="278"/>
      <c r="P47" s="278"/>
      <c r="Q47" s="278"/>
      <c r="R47" s="278"/>
      <c r="S47" s="279"/>
    </row>
    <row r="48" spans="1:21" ht="30.75" customHeight="1">
      <c r="A48" s="55"/>
      <c r="B48" s="15" t="s">
        <v>54</v>
      </c>
      <c r="C48" s="107" t="s">
        <v>186</v>
      </c>
      <c r="D48" s="338">
        <v>0</v>
      </c>
      <c r="E48" s="338"/>
      <c r="F48" s="338">
        <v>0</v>
      </c>
      <c r="G48" s="338"/>
      <c r="H48" s="338">
        <v>0</v>
      </c>
      <c r="I48" s="338"/>
      <c r="J48" s="334">
        <f t="shared" ref="J48:J49" si="13">D48+F48-H48</f>
        <v>0</v>
      </c>
      <c r="K48" s="335"/>
      <c r="L48" s="278"/>
      <c r="M48" s="278"/>
      <c r="N48" s="278"/>
      <c r="O48" s="278"/>
      <c r="P48" s="278"/>
      <c r="Q48" s="278"/>
      <c r="R48" s="278"/>
      <c r="S48" s="279"/>
    </row>
    <row r="49" spans="1:22" ht="32.25" customHeight="1">
      <c r="A49" s="57"/>
      <c r="B49" s="16" t="s">
        <v>55</v>
      </c>
      <c r="C49" s="107" t="s">
        <v>176</v>
      </c>
      <c r="D49" s="338">
        <v>0</v>
      </c>
      <c r="E49" s="338"/>
      <c r="F49" s="338">
        <v>0</v>
      </c>
      <c r="G49" s="338"/>
      <c r="H49" s="338">
        <v>0</v>
      </c>
      <c r="I49" s="338"/>
      <c r="J49" s="334">
        <f t="shared" si="13"/>
        <v>0</v>
      </c>
      <c r="K49" s="335"/>
      <c r="L49" s="278"/>
      <c r="M49" s="278"/>
      <c r="N49" s="278"/>
      <c r="O49" s="278"/>
      <c r="P49" s="278"/>
      <c r="Q49" s="278"/>
      <c r="R49" s="278"/>
      <c r="S49" s="279"/>
    </row>
    <row r="50" spans="1:22" s="14" customFormat="1" ht="16.5" customHeight="1">
      <c r="A50" s="61"/>
      <c r="B50" s="13" t="s">
        <v>0</v>
      </c>
      <c r="C50" s="114" t="s">
        <v>22</v>
      </c>
      <c r="D50" s="336">
        <f>SUM(D47:E49)</f>
        <v>0</v>
      </c>
      <c r="E50" s="336"/>
      <c r="F50" s="336">
        <f t="shared" ref="F50" si="14">SUM(F47:G49)</f>
        <v>0</v>
      </c>
      <c r="G50" s="336"/>
      <c r="H50" s="336">
        <f t="shared" ref="H50" si="15">SUM(H47:I49)</f>
        <v>0</v>
      </c>
      <c r="I50" s="336"/>
      <c r="J50" s="336">
        <f t="shared" ref="J50" si="16">SUM(J47:K49)</f>
        <v>0</v>
      </c>
      <c r="K50" s="337"/>
      <c r="L50" s="278"/>
      <c r="M50" s="278"/>
      <c r="N50" s="278"/>
      <c r="O50" s="278"/>
      <c r="P50" s="278"/>
      <c r="Q50" s="278"/>
      <c r="R50" s="278"/>
      <c r="S50" s="279"/>
      <c r="T50" s="136"/>
      <c r="U50" s="136"/>
    </row>
    <row r="51" spans="1:22" ht="20.100000000000001" customHeight="1">
      <c r="A51" s="55"/>
      <c r="B51" s="16" t="s">
        <v>56</v>
      </c>
      <c r="C51" s="115" t="s">
        <v>57</v>
      </c>
      <c r="D51" s="293">
        <v>0</v>
      </c>
      <c r="E51" s="293"/>
      <c r="F51" s="293">
        <v>0</v>
      </c>
      <c r="G51" s="293"/>
      <c r="H51" s="293">
        <v>0</v>
      </c>
      <c r="I51" s="293"/>
      <c r="J51" s="334">
        <v>0</v>
      </c>
      <c r="K51" s="335"/>
      <c r="L51" s="278"/>
      <c r="M51" s="278"/>
      <c r="N51" s="278"/>
      <c r="O51" s="278"/>
      <c r="P51" s="278"/>
      <c r="Q51" s="278"/>
      <c r="R51" s="278"/>
      <c r="S51" s="279"/>
    </row>
    <row r="52" spans="1:22" ht="20.100000000000001" customHeight="1">
      <c r="A52" s="57"/>
      <c r="B52" s="16" t="s">
        <v>58</v>
      </c>
      <c r="C52" s="115" t="s">
        <v>59</v>
      </c>
      <c r="D52" s="293">
        <v>0</v>
      </c>
      <c r="E52" s="293"/>
      <c r="F52" s="293">
        <v>0</v>
      </c>
      <c r="G52" s="293"/>
      <c r="H52" s="293">
        <v>0</v>
      </c>
      <c r="I52" s="293"/>
      <c r="J52" s="334">
        <v>0</v>
      </c>
      <c r="K52" s="335"/>
      <c r="L52" s="278"/>
      <c r="M52" s="278"/>
      <c r="N52" s="278"/>
      <c r="O52" s="278"/>
      <c r="P52" s="278"/>
      <c r="Q52" s="278"/>
      <c r="R52" s="278"/>
      <c r="S52" s="279"/>
    </row>
    <row r="53" spans="1:22" ht="31.5" customHeight="1">
      <c r="A53" s="55"/>
      <c r="B53" s="16" t="s">
        <v>60</v>
      </c>
      <c r="C53" s="115" t="s">
        <v>61</v>
      </c>
      <c r="D53" s="293">
        <v>0</v>
      </c>
      <c r="E53" s="293"/>
      <c r="F53" s="293">
        <v>0</v>
      </c>
      <c r="G53" s="293"/>
      <c r="H53" s="293">
        <v>0</v>
      </c>
      <c r="I53" s="293"/>
      <c r="J53" s="334">
        <v>0</v>
      </c>
      <c r="K53" s="335"/>
      <c r="L53" s="278"/>
      <c r="M53" s="278"/>
      <c r="N53" s="278"/>
      <c r="O53" s="278"/>
      <c r="P53" s="278"/>
      <c r="Q53" s="278"/>
      <c r="R53" s="278"/>
      <c r="S53" s="279"/>
    </row>
    <row r="54" spans="1:22" s="14" customFormat="1" ht="33" customHeight="1">
      <c r="A54" s="61"/>
      <c r="B54" s="13" t="s">
        <v>62</v>
      </c>
      <c r="C54" s="114" t="s">
        <v>63</v>
      </c>
      <c r="D54" s="336">
        <f>SUM(D51:E53)</f>
        <v>0</v>
      </c>
      <c r="E54" s="336"/>
      <c r="F54" s="336">
        <f t="shared" ref="F54" si="17">SUM(F51:G53)</f>
        <v>0</v>
      </c>
      <c r="G54" s="336"/>
      <c r="H54" s="336">
        <f t="shared" ref="H54" si="18">SUM(H51:I53)</f>
        <v>0</v>
      </c>
      <c r="I54" s="336"/>
      <c r="J54" s="336">
        <f t="shared" ref="J54" si="19">SUM(J51:K53)</f>
        <v>0</v>
      </c>
      <c r="K54" s="337"/>
      <c r="L54" s="278"/>
      <c r="M54" s="278"/>
      <c r="N54" s="278"/>
      <c r="O54" s="278"/>
      <c r="P54" s="278"/>
      <c r="Q54" s="278"/>
      <c r="R54" s="278"/>
      <c r="S54" s="279"/>
      <c r="T54" s="136"/>
      <c r="U54" s="136"/>
    </row>
    <row r="55" spans="1:22" ht="20.100000000000001" customHeight="1" thickBot="1">
      <c r="A55" s="54"/>
      <c r="B55" s="17" t="s">
        <v>64</v>
      </c>
      <c r="C55" s="18" t="s">
        <v>65</v>
      </c>
      <c r="D55" s="328">
        <f>D46+D50+D54</f>
        <v>0</v>
      </c>
      <c r="E55" s="328"/>
      <c r="F55" s="328">
        <f t="shared" ref="F55" si="20">F46+F50+F54</f>
        <v>0</v>
      </c>
      <c r="G55" s="328"/>
      <c r="H55" s="328">
        <f t="shared" ref="H55" si="21">H46+H50+H54</f>
        <v>0</v>
      </c>
      <c r="I55" s="328"/>
      <c r="J55" s="328">
        <f t="shared" ref="J55" si="22">J46+J50+J54</f>
        <v>0</v>
      </c>
      <c r="K55" s="329"/>
      <c r="L55" s="280"/>
      <c r="M55" s="280"/>
      <c r="N55" s="280"/>
      <c r="O55" s="280"/>
      <c r="P55" s="280"/>
      <c r="Q55" s="280"/>
      <c r="R55" s="280"/>
      <c r="S55" s="281"/>
    </row>
    <row r="56" spans="1:22" s="20" customFormat="1">
      <c r="A56" s="19"/>
      <c r="B56" s="330"/>
      <c r="C56" s="331"/>
      <c r="D56" s="331"/>
      <c r="E56" s="331"/>
      <c r="F56" s="331"/>
      <c r="G56" s="331"/>
      <c r="H56" s="331"/>
      <c r="I56" s="331"/>
      <c r="J56" s="331"/>
      <c r="K56" s="331"/>
      <c r="L56" s="332"/>
      <c r="M56" s="332"/>
      <c r="N56" s="332"/>
      <c r="O56" s="332"/>
      <c r="P56" s="332"/>
      <c r="Q56" s="332"/>
      <c r="R56" s="332"/>
      <c r="S56" s="333"/>
      <c r="T56" s="137"/>
      <c r="U56" s="137"/>
    </row>
    <row r="57" spans="1:22" s="2" customFormat="1">
      <c r="A57" s="1" t="s">
        <v>31</v>
      </c>
      <c r="B57" s="223" t="s">
        <v>66</v>
      </c>
      <c r="C57" s="224"/>
      <c r="D57" s="224"/>
      <c r="E57" s="224"/>
      <c r="F57" s="224"/>
      <c r="G57" s="224"/>
      <c r="H57" s="224"/>
      <c r="I57" s="224"/>
      <c r="J57" s="224"/>
      <c r="K57" s="224"/>
      <c r="L57" s="224"/>
      <c r="M57" s="224"/>
      <c r="N57" s="224"/>
      <c r="O57" s="224"/>
      <c r="P57" s="224"/>
      <c r="Q57" s="224"/>
      <c r="R57" s="224"/>
      <c r="S57" s="225"/>
      <c r="T57" s="134"/>
      <c r="U57" s="134"/>
    </row>
    <row r="58" spans="1:22" ht="15.75" thickBot="1">
      <c r="A58" s="53"/>
      <c r="B58" s="236"/>
      <c r="C58" s="237"/>
      <c r="D58" s="237"/>
      <c r="E58" s="237"/>
      <c r="F58" s="237"/>
      <c r="G58" s="237"/>
      <c r="H58" s="221"/>
      <c r="I58" s="221"/>
      <c r="J58" s="221"/>
      <c r="K58" s="221"/>
      <c r="L58" s="221"/>
      <c r="M58" s="221"/>
      <c r="N58" s="221"/>
      <c r="O58" s="221"/>
      <c r="P58" s="221"/>
      <c r="Q58" s="221"/>
      <c r="R58" s="221"/>
      <c r="S58" s="222"/>
    </row>
    <row r="59" spans="1:22" ht="27">
      <c r="A59" s="55"/>
      <c r="B59" s="21" t="s">
        <v>67</v>
      </c>
      <c r="C59" s="128" t="s">
        <v>68</v>
      </c>
      <c r="D59" s="128" t="s">
        <v>5</v>
      </c>
      <c r="E59" s="128" t="s">
        <v>50</v>
      </c>
      <c r="F59" s="128" t="s">
        <v>51</v>
      </c>
      <c r="G59" s="130" t="s">
        <v>38</v>
      </c>
      <c r="H59" s="237"/>
      <c r="I59" s="237"/>
      <c r="J59" s="237"/>
      <c r="K59" s="237"/>
      <c r="L59" s="237"/>
      <c r="M59" s="237"/>
      <c r="N59" s="237"/>
      <c r="O59" s="237"/>
      <c r="P59" s="237"/>
      <c r="Q59" s="237"/>
      <c r="R59" s="237"/>
      <c r="S59" s="256"/>
    </row>
    <row r="60" spans="1:22">
      <c r="A60" s="55"/>
      <c r="B60" s="22">
        <v>1</v>
      </c>
      <c r="C60" s="23">
        <v>2</v>
      </c>
      <c r="D60" s="23">
        <v>3</v>
      </c>
      <c r="E60" s="23">
        <v>4</v>
      </c>
      <c r="F60" s="23">
        <v>5</v>
      </c>
      <c r="G60" s="24">
        <v>6</v>
      </c>
      <c r="H60" s="257"/>
      <c r="I60" s="257"/>
      <c r="J60" s="257"/>
      <c r="K60" s="257"/>
      <c r="L60" s="257"/>
      <c r="M60" s="257"/>
      <c r="N60" s="257"/>
      <c r="O60" s="257"/>
      <c r="P60" s="257"/>
      <c r="Q60" s="257"/>
      <c r="R60" s="257"/>
      <c r="S60" s="258"/>
      <c r="U60" s="133">
        <v>63225</v>
      </c>
      <c r="V60">
        <v>282825</v>
      </c>
    </row>
    <row r="61" spans="1:22" ht="20.100000000000001" customHeight="1">
      <c r="A61" s="55"/>
      <c r="B61" s="25"/>
      <c r="C61" s="26" t="s">
        <v>69</v>
      </c>
      <c r="D61" s="143">
        <v>192463</v>
      </c>
      <c r="E61" s="143">
        <v>4101</v>
      </c>
      <c r="F61" s="143">
        <v>10119</v>
      </c>
      <c r="G61" s="141">
        <f>D61+E61-F61</f>
        <v>186445</v>
      </c>
      <c r="H61" s="257"/>
      <c r="I61" s="257"/>
      <c r="J61" s="257"/>
      <c r="K61" s="257"/>
      <c r="L61" s="257"/>
      <c r="M61" s="257"/>
      <c r="N61" s="257"/>
      <c r="O61" s="257"/>
      <c r="P61" s="257"/>
      <c r="Q61" s="257"/>
      <c r="R61" s="257"/>
      <c r="S61" s="258"/>
    </row>
    <row r="62" spans="1:22" ht="20.100000000000001" customHeight="1" thickBot="1">
      <c r="A62" s="54"/>
      <c r="B62" s="27"/>
      <c r="C62" s="28" t="s">
        <v>70</v>
      </c>
      <c r="D62" s="144">
        <v>2734492</v>
      </c>
      <c r="E62" s="144">
        <v>63225</v>
      </c>
      <c r="F62" s="144">
        <v>349799.42</v>
      </c>
      <c r="G62" s="142">
        <f>D62+E62-F62</f>
        <v>2447917.58</v>
      </c>
      <c r="H62" s="220"/>
      <c r="I62" s="220"/>
      <c r="J62" s="220"/>
      <c r="K62" s="220"/>
      <c r="L62" s="220"/>
      <c r="M62" s="220"/>
      <c r="N62" s="220"/>
      <c r="O62" s="220"/>
      <c r="P62" s="220"/>
      <c r="Q62" s="220"/>
      <c r="R62" s="220"/>
      <c r="S62" s="259"/>
    </row>
    <row r="63" spans="1:22">
      <c r="A63" s="125"/>
      <c r="B63" s="219"/>
      <c r="C63" s="220"/>
      <c r="D63" s="220"/>
      <c r="E63" s="220"/>
      <c r="F63" s="220"/>
      <c r="G63" s="220"/>
      <c r="H63" s="221"/>
      <c r="I63" s="221"/>
      <c r="J63" s="221"/>
      <c r="K63" s="221"/>
      <c r="L63" s="221"/>
      <c r="M63" s="221"/>
      <c r="N63" s="221"/>
      <c r="O63" s="221"/>
      <c r="P63" s="221"/>
      <c r="Q63" s="221"/>
      <c r="R63" s="221"/>
      <c r="S63" s="222"/>
    </row>
    <row r="64" spans="1:22" s="2" customFormat="1" ht="18.75" customHeight="1">
      <c r="A64" s="1" t="s">
        <v>33</v>
      </c>
      <c r="B64" s="322" t="s">
        <v>71</v>
      </c>
      <c r="C64" s="323"/>
      <c r="D64" s="323"/>
      <c r="E64" s="323"/>
      <c r="F64" s="323"/>
      <c r="G64" s="323"/>
      <c r="H64" s="323"/>
      <c r="I64" s="323"/>
      <c r="J64" s="323"/>
      <c r="K64" s="323"/>
      <c r="L64" s="323"/>
      <c r="M64" s="323"/>
      <c r="N64" s="323"/>
      <c r="O64" s="323"/>
      <c r="P64" s="323"/>
      <c r="Q64" s="323"/>
      <c r="R64" s="323"/>
      <c r="S64" s="324"/>
      <c r="T64" s="134"/>
      <c r="U64" s="134"/>
    </row>
    <row r="65" spans="1:21" ht="17.25" customHeight="1" thickBot="1">
      <c r="A65" s="53"/>
      <c r="B65" s="289"/>
      <c r="C65" s="276"/>
      <c r="D65" s="276"/>
      <c r="E65" s="276"/>
      <c r="F65" s="276"/>
      <c r="G65" s="276"/>
      <c r="H65" s="276"/>
      <c r="I65" s="276"/>
      <c r="J65" s="276"/>
      <c r="K65" s="276"/>
      <c r="L65" s="290"/>
      <c r="M65" s="290"/>
      <c r="N65" s="290"/>
      <c r="O65" s="290"/>
      <c r="P65" s="290"/>
      <c r="Q65" s="290"/>
      <c r="R65" s="290"/>
      <c r="S65" s="291"/>
    </row>
    <row r="66" spans="1:21" ht="17.25" customHeight="1">
      <c r="A66" s="55"/>
      <c r="B66" s="310" t="s">
        <v>3</v>
      </c>
      <c r="C66" s="240" t="s">
        <v>4</v>
      </c>
      <c r="D66" s="240" t="s">
        <v>49</v>
      </c>
      <c r="E66" s="240"/>
      <c r="F66" s="254" t="s">
        <v>50</v>
      </c>
      <c r="G66" s="254"/>
      <c r="H66" s="240" t="s">
        <v>51</v>
      </c>
      <c r="I66" s="240"/>
      <c r="J66" s="240" t="s">
        <v>10</v>
      </c>
      <c r="K66" s="242"/>
      <c r="L66" s="325"/>
      <c r="M66" s="276"/>
      <c r="N66" s="276"/>
      <c r="O66" s="276"/>
      <c r="P66" s="276"/>
      <c r="Q66" s="276"/>
      <c r="R66" s="276"/>
      <c r="S66" s="277"/>
    </row>
    <row r="67" spans="1:21" ht="17.25" customHeight="1">
      <c r="A67" s="55"/>
      <c r="B67" s="311"/>
      <c r="C67" s="241"/>
      <c r="D67" s="241"/>
      <c r="E67" s="241"/>
      <c r="F67" s="255"/>
      <c r="G67" s="255"/>
      <c r="H67" s="241"/>
      <c r="I67" s="241"/>
      <c r="J67" s="241"/>
      <c r="K67" s="243"/>
      <c r="L67" s="326"/>
      <c r="M67" s="278"/>
      <c r="N67" s="278"/>
      <c r="O67" s="278"/>
      <c r="P67" s="278"/>
      <c r="Q67" s="278"/>
      <c r="R67" s="278"/>
      <c r="S67" s="279"/>
    </row>
    <row r="68" spans="1:21" ht="17.25" customHeight="1">
      <c r="A68" s="55"/>
      <c r="B68" s="5">
        <v>1</v>
      </c>
      <c r="C68" s="118">
        <v>2</v>
      </c>
      <c r="D68" s="250">
        <v>3</v>
      </c>
      <c r="E68" s="250"/>
      <c r="F68" s="250">
        <v>4</v>
      </c>
      <c r="G68" s="250"/>
      <c r="H68" s="250">
        <v>5</v>
      </c>
      <c r="I68" s="250"/>
      <c r="J68" s="250">
        <v>6</v>
      </c>
      <c r="K68" s="251"/>
      <c r="L68" s="326"/>
      <c r="M68" s="278"/>
      <c r="N68" s="278"/>
      <c r="O68" s="278"/>
      <c r="P68" s="278"/>
      <c r="Q68" s="278"/>
      <c r="R68" s="278"/>
      <c r="S68" s="279"/>
    </row>
    <row r="69" spans="1:21" ht="20.100000000000001" customHeight="1">
      <c r="A69" s="55"/>
      <c r="B69" s="6" t="s">
        <v>72</v>
      </c>
      <c r="C69" s="111" t="s">
        <v>24</v>
      </c>
      <c r="D69" s="293">
        <v>0</v>
      </c>
      <c r="E69" s="293"/>
      <c r="F69" s="293">
        <v>0</v>
      </c>
      <c r="G69" s="293"/>
      <c r="H69" s="293">
        <v>0</v>
      </c>
      <c r="I69" s="293"/>
      <c r="J69" s="293">
        <f>D69+F69-H69</f>
        <v>0</v>
      </c>
      <c r="K69" s="294"/>
      <c r="L69" s="326"/>
      <c r="M69" s="278"/>
      <c r="N69" s="278"/>
      <c r="O69" s="278"/>
      <c r="P69" s="278"/>
      <c r="Q69" s="278"/>
      <c r="R69" s="278"/>
      <c r="S69" s="279"/>
    </row>
    <row r="70" spans="1:21" ht="32.25" customHeight="1">
      <c r="A70" s="55"/>
      <c r="B70" s="7" t="s">
        <v>73</v>
      </c>
      <c r="C70" s="112" t="s">
        <v>44</v>
      </c>
      <c r="D70" s="293">
        <v>8709281.6699999999</v>
      </c>
      <c r="E70" s="293"/>
      <c r="F70" s="293">
        <v>0</v>
      </c>
      <c r="G70" s="293"/>
      <c r="H70" s="293">
        <v>0</v>
      </c>
      <c r="I70" s="293"/>
      <c r="J70" s="293">
        <f t="shared" ref="J70:J73" si="23">D70+F70-H70</f>
        <v>8709281.6699999999</v>
      </c>
      <c r="K70" s="294"/>
      <c r="L70" s="326"/>
      <c r="M70" s="278"/>
      <c r="N70" s="278"/>
      <c r="O70" s="278"/>
      <c r="P70" s="278"/>
      <c r="Q70" s="278"/>
      <c r="R70" s="278"/>
      <c r="S70" s="279"/>
    </row>
    <row r="71" spans="1:21" ht="20.100000000000001" customHeight="1">
      <c r="A71" s="55"/>
      <c r="B71" s="7" t="s">
        <v>74</v>
      </c>
      <c r="C71" s="112" t="s">
        <v>75</v>
      </c>
      <c r="D71" s="293">
        <v>64758.51</v>
      </c>
      <c r="E71" s="293"/>
      <c r="F71" s="293">
        <v>0</v>
      </c>
      <c r="G71" s="293"/>
      <c r="H71" s="293">
        <v>0</v>
      </c>
      <c r="I71" s="293"/>
      <c r="J71" s="293">
        <f t="shared" si="23"/>
        <v>64758.51</v>
      </c>
      <c r="K71" s="294"/>
      <c r="L71" s="326"/>
      <c r="M71" s="278"/>
      <c r="N71" s="278"/>
      <c r="O71" s="278"/>
      <c r="P71" s="278"/>
      <c r="Q71" s="278"/>
      <c r="R71" s="278"/>
      <c r="S71" s="279"/>
    </row>
    <row r="72" spans="1:21" ht="20.100000000000001" customHeight="1">
      <c r="A72" s="55"/>
      <c r="B72" s="6" t="s">
        <v>76</v>
      </c>
      <c r="C72" s="112" t="s">
        <v>32</v>
      </c>
      <c r="D72" s="293">
        <v>0</v>
      </c>
      <c r="E72" s="293"/>
      <c r="F72" s="293">
        <v>0</v>
      </c>
      <c r="G72" s="293"/>
      <c r="H72" s="293">
        <v>0</v>
      </c>
      <c r="I72" s="293"/>
      <c r="J72" s="293">
        <f t="shared" si="23"/>
        <v>0</v>
      </c>
      <c r="K72" s="294"/>
      <c r="L72" s="326"/>
      <c r="M72" s="278"/>
      <c r="N72" s="278"/>
      <c r="O72" s="278"/>
      <c r="P72" s="278"/>
      <c r="Q72" s="278"/>
      <c r="R72" s="278"/>
      <c r="S72" s="279"/>
    </row>
    <row r="73" spans="1:21" ht="20.100000000000001" customHeight="1">
      <c r="A73" s="55"/>
      <c r="B73" s="6" t="s">
        <v>77</v>
      </c>
      <c r="C73" s="112" t="s">
        <v>34</v>
      </c>
      <c r="D73" s="293">
        <v>14500</v>
      </c>
      <c r="E73" s="293"/>
      <c r="F73" s="293">
        <v>0</v>
      </c>
      <c r="G73" s="293"/>
      <c r="H73" s="293">
        <v>0</v>
      </c>
      <c r="I73" s="293"/>
      <c r="J73" s="293">
        <f t="shared" si="23"/>
        <v>14500</v>
      </c>
      <c r="K73" s="294"/>
      <c r="L73" s="326"/>
      <c r="M73" s="278"/>
      <c r="N73" s="278"/>
      <c r="O73" s="278"/>
      <c r="P73" s="278"/>
      <c r="Q73" s="278"/>
      <c r="R73" s="278"/>
      <c r="S73" s="279"/>
    </row>
    <row r="74" spans="1:21" ht="19.5" customHeight="1" thickBot="1">
      <c r="A74" s="55"/>
      <c r="B74" s="12"/>
      <c r="C74" s="120" t="s">
        <v>78</v>
      </c>
      <c r="D74" s="266">
        <f>SUM(D69:E73)</f>
        <v>8788540.1799999997</v>
      </c>
      <c r="E74" s="266"/>
      <c r="F74" s="266">
        <f t="shared" ref="F74" si="24">SUM(F69:G73)</f>
        <v>0</v>
      </c>
      <c r="G74" s="266"/>
      <c r="H74" s="266">
        <f t="shared" ref="H74" si="25">SUM(H69:I73)</f>
        <v>0</v>
      </c>
      <c r="I74" s="266"/>
      <c r="J74" s="320">
        <f>D74+F74-H74</f>
        <v>8788540.1799999997</v>
      </c>
      <c r="K74" s="321"/>
      <c r="L74" s="327"/>
      <c r="M74" s="280"/>
      <c r="N74" s="280"/>
      <c r="O74" s="280"/>
      <c r="P74" s="280"/>
      <c r="Q74" s="280"/>
      <c r="R74" s="280"/>
      <c r="S74" s="281"/>
    </row>
    <row r="75" spans="1:21">
      <c r="A75" s="60"/>
      <c r="B75" s="219"/>
      <c r="C75" s="220"/>
      <c r="D75" s="220"/>
      <c r="E75" s="220"/>
      <c r="F75" s="220"/>
      <c r="G75" s="220"/>
      <c r="H75" s="220"/>
      <c r="I75" s="220"/>
      <c r="J75" s="220"/>
      <c r="K75" s="220"/>
      <c r="L75" s="220"/>
      <c r="M75" s="220"/>
      <c r="N75" s="220"/>
      <c r="O75" s="220"/>
      <c r="P75" s="220"/>
      <c r="Q75" s="220"/>
      <c r="R75" s="220"/>
      <c r="S75" s="259"/>
    </row>
    <row r="76" spans="1:21" s="2" customFormat="1" ht="22.5" customHeight="1">
      <c r="A76" s="1" t="s">
        <v>79</v>
      </c>
      <c r="B76" s="286" t="s">
        <v>80</v>
      </c>
      <c r="C76" s="287"/>
      <c r="D76" s="287"/>
      <c r="E76" s="287"/>
      <c r="F76" s="287"/>
      <c r="G76" s="287"/>
      <c r="H76" s="287"/>
      <c r="I76" s="287"/>
      <c r="J76" s="287"/>
      <c r="K76" s="287"/>
      <c r="L76" s="287"/>
      <c r="M76" s="287"/>
      <c r="N76" s="287"/>
      <c r="O76" s="287"/>
      <c r="P76" s="287"/>
      <c r="Q76" s="287"/>
      <c r="R76" s="287"/>
      <c r="S76" s="288"/>
      <c r="T76" s="134"/>
      <c r="U76" s="134"/>
    </row>
    <row r="77" spans="1:21" ht="15" customHeight="1" thickBot="1">
      <c r="A77" s="53"/>
      <c r="B77" s="289"/>
      <c r="C77" s="276"/>
      <c r="D77" s="276"/>
      <c r="E77" s="276"/>
      <c r="F77" s="276"/>
      <c r="G77" s="276"/>
      <c r="H77" s="276"/>
      <c r="I77" s="276"/>
      <c r="J77" s="276"/>
      <c r="K77" s="276"/>
      <c r="L77" s="290"/>
      <c r="M77" s="290"/>
      <c r="N77" s="290"/>
      <c r="O77" s="290"/>
      <c r="P77" s="290"/>
      <c r="Q77" s="290"/>
      <c r="R77" s="290"/>
      <c r="S77" s="291"/>
    </row>
    <row r="78" spans="1:21" ht="29.25" customHeight="1">
      <c r="A78" s="55"/>
      <c r="B78" s="252" t="s">
        <v>67</v>
      </c>
      <c r="C78" s="240" t="s">
        <v>4</v>
      </c>
      <c r="D78" s="318" t="s">
        <v>49</v>
      </c>
      <c r="E78" s="318"/>
      <c r="F78" s="319" t="s">
        <v>50</v>
      </c>
      <c r="G78" s="319"/>
      <c r="H78" s="240" t="s">
        <v>51</v>
      </c>
      <c r="I78" s="240"/>
      <c r="J78" s="240" t="s">
        <v>10</v>
      </c>
      <c r="K78" s="242"/>
      <c r="L78" s="276"/>
      <c r="M78" s="276"/>
      <c r="N78" s="276"/>
      <c r="O78" s="276"/>
      <c r="P78" s="276"/>
      <c r="Q78" s="276"/>
      <c r="R78" s="276"/>
      <c r="S78" s="277"/>
    </row>
    <row r="79" spans="1:21" ht="15" customHeight="1">
      <c r="A79" s="55"/>
      <c r="B79" s="253"/>
      <c r="C79" s="241"/>
      <c r="D79" s="29" t="s">
        <v>81</v>
      </c>
      <c r="E79" s="30" t="s">
        <v>82</v>
      </c>
      <c r="F79" s="30" t="s">
        <v>81</v>
      </c>
      <c r="G79" s="30" t="s">
        <v>82</v>
      </c>
      <c r="H79" s="30" t="s">
        <v>81</v>
      </c>
      <c r="I79" s="30" t="s">
        <v>82</v>
      </c>
      <c r="J79" s="30" t="s">
        <v>81</v>
      </c>
      <c r="K79" s="31" t="s">
        <v>82</v>
      </c>
      <c r="L79" s="278"/>
      <c r="M79" s="278"/>
      <c r="N79" s="278"/>
      <c r="O79" s="278"/>
      <c r="P79" s="278"/>
      <c r="Q79" s="278"/>
      <c r="R79" s="278"/>
      <c r="S79" s="279"/>
    </row>
    <row r="80" spans="1:21" ht="15" customHeight="1">
      <c r="A80" s="55"/>
      <c r="B80" s="5">
        <v>1</v>
      </c>
      <c r="C80" s="118">
        <v>2</v>
      </c>
      <c r="D80" s="118">
        <v>3</v>
      </c>
      <c r="E80" s="118">
        <v>4</v>
      </c>
      <c r="F80" s="118">
        <v>5</v>
      </c>
      <c r="G80" s="118">
        <v>6</v>
      </c>
      <c r="H80" s="118">
        <v>7</v>
      </c>
      <c r="I80" s="118">
        <v>8</v>
      </c>
      <c r="J80" s="118">
        <v>9</v>
      </c>
      <c r="K80" s="119">
        <v>10</v>
      </c>
      <c r="L80" s="278"/>
      <c r="M80" s="278"/>
      <c r="N80" s="278"/>
      <c r="O80" s="278"/>
      <c r="P80" s="278"/>
      <c r="Q80" s="278"/>
      <c r="R80" s="278"/>
      <c r="S80" s="279"/>
    </row>
    <row r="81" spans="1:21" ht="20.100000000000001" customHeight="1">
      <c r="A81" s="55"/>
      <c r="B81" s="16">
        <v>1</v>
      </c>
      <c r="C81" s="109" t="s">
        <v>83</v>
      </c>
      <c r="D81" s="126"/>
      <c r="E81" s="126"/>
      <c r="F81" s="126"/>
      <c r="G81" s="126"/>
      <c r="H81" s="126"/>
      <c r="I81" s="126"/>
      <c r="J81" s="126"/>
      <c r="K81" s="127"/>
      <c r="L81" s="278"/>
      <c r="M81" s="278"/>
      <c r="N81" s="278"/>
      <c r="O81" s="278"/>
      <c r="P81" s="278"/>
      <c r="Q81" s="278"/>
      <c r="R81" s="278"/>
      <c r="S81" s="279"/>
    </row>
    <row r="82" spans="1:21" ht="20.100000000000001" customHeight="1">
      <c r="A82" s="55"/>
      <c r="B82" s="15" t="s">
        <v>2</v>
      </c>
      <c r="C82" s="110"/>
      <c r="D82" s="126">
        <v>0</v>
      </c>
      <c r="E82" s="126">
        <v>0</v>
      </c>
      <c r="F82" s="126">
        <v>0</v>
      </c>
      <c r="G82" s="126">
        <v>0</v>
      </c>
      <c r="H82" s="126">
        <v>0</v>
      </c>
      <c r="I82" s="126">
        <v>0</v>
      </c>
      <c r="J82" s="126">
        <f>D82+F82-H82</f>
        <v>0</v>
      </c>
      <c r="K82" s="127">
        <f>E82+G82-I82</f>
        <v>0</v>
      </c>
      <c r="L82" s="278"/>
      <c r="M82" s="278"/>
      <c r="N82" s="278"/>
      <c r="O82" s="278"/>
      <c r="P82" s="278"/>
      <c r="Q82" s="278"/>
      <c r="R82" s="278"/>
      <c r="S82" s="279"/>
    </row>
    <row r="83" spans="1:21" ht="20.100000000000001" customHeight="1">
      <c r="A83" s="55"/>
      <c r="B83" s="15" t="s">
        <v>35</v>
      </c>
      <c r="C83" s="110" t="s">
        <v>84</v>
      </c>
      <c r="D83" s="126">
        <f>SUM(D84)</f>
        <v>266979</v>
      </c>
      <c r="E83" s="154">
        <f t="shared" ref="E83:K83" si="26">SUM(E84)</f>
        <v>121701516</v>
      </c>
      <c r="F83" s="154">
        <f t="shared" si="26"/>
        <v>4810</v>
      </c>
      <c r="G83" s="154">
        <f t="shared" si="26"/>
        <v>1000000</v>
      </c>
      <c r="H83" s="154">
        <f t="shared" si="26"/>
        <v>0</v>
      </c>
      <c r="I83" s="154">
        <f t="shared" si="26"/>
        <v>0</v>
      </c>
      <c r="J83" s="154">
        <f t="shared" si="26"/>
        <v>271789</v>
      </c>
      <c r="K83" s="154">
        <f t="shared" si="26"/>
        <v>122701516</v>
      </c>
      <c r="L83" s="278"/>
      <c r="M83" s="278"/>
      <c r="N83" s="278"/>
      <c r="O83" s="278"/>
      <c r="P83" s="278"/>
      <c r="Q83" s="278"/>
      <c r="R83" s="278"/>
      <c r="S83" s="279"/>
    </row>
    <row r="84" spans="1:21" ht="20.100000000000001" customHeight="1">
      <c r="A84" s="55"/>
      <c r="B84" s="16" t="s">
        <v>85</v>
      </c>
      <c r="C84" s="110"/>
      <c r="D84" s="126">
        <v>266979</v>
      </c>
      <c r="E84" s="126">
        <v>121701516</v>
      </c>
      <c r="F84" s="126">
        <v>4810</v>
      </c>
      <c r="G84" s="126">
        <v>1000000</v>
      </c>
      <c r="H84" s="126">
        <v>0</v>
      </c>
      <c r="I84" s="126">
        <v>0</v>
      </c>
      <c r="J84" s="126">
        <v>271789</v>
      </c>
      <c r="K84" s="127">
        <v>122701516</v>
      </c>
      <c r="L84" s="278"/>
      <c r="M84" s="278"/>
      <c r="N84" s="278"/>
      <c r="O84" s="278"/>
      <c r="P84" s="278"/>
      <c r="Q84" s="278"/>
      <c r="R84" s="278"/>
      <c r="S84" s="279"/>
    </row>
    <row r="85" spans="1:21" ht="20.100000000000001" customHeight="1">
      <c r="A85" s="55"/>
      <c r="B85" s="16" t="s">
        <v>36</v>
      </c>
      <c r="C85" s="110" t="s">
        <v>86</v>
      </c>
      <c r="D85" s="126"/>
      <c r="E85" s="126"/>
      <c r="F85" s="126"/>
      <c r="G85" s="126"/>
      <c r="H85" s="126"/>
      <c r="I85" s="126"/>
      <c r="J85" s="126"/>
      <c r="K85" s="127"/>
      <c r="L85" s="278"/>
      <c r="M85" s="278"/>
      <c r="N85" s="278"/>
      <c r="O85" s="278"/>
      <c r="P85" s="278"/>
      <c r="Q85" s="278"/>
      <c r="R85" s="278"/>
      <c r="S85" s="279"/>
    </row>
    <row r="86" spans="1:21" ht="20.100000000000001" customHeight="1">
      <c r="A86" s="55"/>
      <c r="B86" s="16" t="s">
        <v>87</v>
      </c>
      <c r="C86" s="110"/>
      <c r="D86" s="126">
        <v>0</v>
      </c>
      <c r="E86" s="126">
        <v>0</v>
      </c>
      <c r="F86" s="126">
        <v>0</v>
      </c>
      <c r="G86" s="126">
        <v>0</v>
      </c>
      <c r="H86" s="126">
        <v>0</v>
      </c>
      <c r="I86" s="126">
        <v>0</v>
      </c>
      <c r="J86" s="126">
        <f>D86+F86-H86</f>
        <v>0</v>
      </c>
      <c r="K86" s="127">
        <f>E86+G86-I86</f>
        <v>0</v>
      </c>
      <c r="L86" s="278"/>
      <c r="M86" s="278"/>
      <c r="N86" s="278"/>
      <c r="O86" s="278"/>
      <c r="P86" s="278"/>
      <c r="Q86" s="278"/>
      <c r="R86" s="278"/>
      <c r="S86" s="279"/>
    </row>
    <row r="87" spans="1:21" ht="20.100000000000001" customHeight="1">
      <c r="A87" s="55"/>
      <c r="B87" s="16" t="s">
        <v>88</v>
      </c>
      <c r="C87" s="110" t="s">
        <v>59</v>
      </c>
      <c r="D87" s="126"/>
      <c r="E87" s="126"/>
      <c r="F87" s="126"/>
      <c r="G87" s="126"/>
      <c r="H87" s="126"/>
      <c r="I87" s="126"/>
      <c r="J87" s="126"/>
      <c r="K87" s="127"/>
      <c r="L87" s="278"/>
      <c r="M87" s="278"/>
      <c r="N87" s="278"/>
      <c r="O87" s="278"/>
      <c r="P87" s="278"/>
      <c r="Q87" s="278"/>
      <c r="R87" s="278"/>
      <c r="S87" s="279"/>
    </row>
    <row r="88" spans="1:21" ht="20.100000000000001" customHeight="1">
      <c r="A88" s="55"/>
      <c r="B88" s="16" t="s">
        <v>89</v>
      </c>
      <c r="C88" s="32"/>
      <c r="D88" s="126">
        <v>0</v>
      </c>
      <c r="E88" s="126">
        <v>0</v>
      </c>
      <c r="F88" s="126">
        <v>0</v>
      </c>
      <c r="G88" s="126">
        <v>0</v>
      </c>
      <c r="H88" s="126">
        <v>0</v>
      </c>
      <c r="I88" s="126">
        <v>0</v>
      </c>
      <c r="J88" s="126">
        <f>D88+F88-H88</f>
        <v>0</v>
      </c>
      <c r="K88" s="127">
        <f>E88+G88-I88</f>
        <v>0</v>
      </c>
      <c r="L88" s="278"/>
      <c r="M88" s="278"/>
      <c r="N88" s="278"/>
      <c r="O88" s="278"/>
      <c r="P88" s="278"/>
      <c r="Q88" s="278"/>
      <c r="R88" s="278"/>
      <c r="S88" s="279"/>
    </row>
    <row r="89" spans="1:21" ht="20.100000000000001" customHeight="1" thickBot="1">
      <c r="A89" s="54"/>
      <c r="B89" s="12"/>
      <c r="C89" s="120" t="s">
        <v>78</v>
      </c>
      <c r="D89" s="123">
        <f>SUM(D84)</f>
        <v>266979</v>
      </c>
      <c r="E89" s="123">
        <f t="shared" ref="E89:K89" si="27">SUM(E84)</f>
        <v>121701516</v>
      </c>
      <c r="F89" s="123">
        <f t="shared" si="27"/>
        <v>4810</v>
      </c>
      <c r="G89" s="123">
        <f t="shared" si="27"/>
        <v>1000000</v>
      </c>
      <c r="H89" s="123">
        <f t="shared" si="27"/>
        <v>0</v>
      </c>
      <c r="I89" s="123">
        <f t="shared" si="27"/>
        <v>0</v>
      </c>
      <c r="J89" s="123">
        <f t="shared" si="27"/>
        <v>271789</v>
      </c>
      <c r="K89" s="123">
        <f t="shared" si="27"/>
        <v>122701516</v>
      </c>
      <c r="L89" s="280"/>
      <c r="M89" s="280"/>
      <c r="N89" s="280"/>
      <c r="O89" s="280"/>
      <c r="P89" s="280"/>
      <c r="Q89" s="280"/>
      <c r="R89" s="280"/>
      <c r="S89" s="281"/>
    </row>
    <row r="90" spans="1:21">
      <c r="A90" s="125"/>
      <c r="B90" s="219"/>
      <c r="C90" s="220"/>
      <c r="D90" s="220"/>
      <c r="E90" s="220"/>
      <c r="F90" s="220"/>
      <c r="G90" s="220"/>
      <c r="H90" s="220"/>
      <c r="I90" s="220"/>
      <c r="J90" s="220"/>
      <c r="K90" s="220"/>
      <c r="L90" s="221"/>
      <c r="M90" s="221"/>
      <c r="N90" s="221"/>
      <c r="O90" s="221"/>
      <c r="P90" s="221"/>
      <c r="Q90" s="221"/>
      <c r="R90" s="221"/>
      <c r="S90" s="222"/>
    </row>
    <row r="91" spans="1:21" s="2" customFormat="1" ht="32.25" customHeight="1">
      <c r="A91" s="1" t="s">
        <v>90</v>
      </c>
      <c r="B91" s="286" t="s">
        <v>184</v>
      </c>
      <c r="C91" s="287"/>
      <c r="D91" s="287"/>
      <c r="E91" s="287"/>
      <c r="F91" s="287"/>
      <c r="G91" s="287"/>
      <c r="H91" s="287"/>
      <c r="I91" s="287"/>
      <c r="J91" s="287"/>
      <c r="K91" s="287"/>
      <c r="L91" s="287"/>
      <c r="M91" s="287"/>
      <c r="N91" s="287"/>
      <c r="O91" s="287"/>
      <c r="P91" s="287"/>
      <c r="Q91" s="287"/>
      <c r="R91" s="287"/>
      <c r="S91" s="288"/>
      <c r="T91" s="134"/>
      <c r="U91" s="134"/>
    </row>
    <row r="92" spans="1:21" ht="15.75" customHeight="1" thickBot="1">
      <c r="A92" s="53"/>
      <c r="B92" s="289"/>
      <c r="C92" s="276"/>
      <c r="D92" s="276"/>
      <c r="E92" s="276"/>
      <c r="F92" s="276"/>
      <c r="G92" s="276"/>
      <c r="H92" s="276"/>
      <c r="I92" s="276"/>
      <c r="J92" s="290"/>
      <c r="K92" s="290"/>
      <c r="L92" s="290"/>
      <c r="M92" s="290"/>
      <c r="N92" s="290"/>
      <c r="O92" s="290"/>
      <c r="P92" s="290"/>
      <c r="Q92" s="290"/>
      <c r="R92" s="290"/>
      <c r="S92" s="291"/>
    </row>
    <row r="93" spans="1:21" ht="16.5" customHeight="1">
      <c r="A93" s="55"/>
      <c r="B93" s="310" t="s">
        <v>91</v>
      </c>
      <c r="C93" s="312" t="s">
        <v>92</v>
      </c>
      <c r="D93" s="312" t="s">
        <v>49</v>
      </c>
      <c r="E93" s="314" t="s">
        <v>50</v>
      </c>
      <c r="F93" s="314" t="s">
        <v>51</v>
      </c>
      <c r="G93" s="314"/>
      <c r="H93" s="314"/>
      <c r="I93" s="316" t="s">
        <v>10</v>
      </c>
      <c r="J93" s="276"/>
      <c r="K93" s="276"/>
      <c r="L93" s="276"/>
      <c r="M93" s="276"/>
      <c r="N93" s="276"/>
      <c r="O93" s="276"/>
      <c r="P93" s="276"/>
      <c r="Q93" s="276"/>
      <c r="R93" s="276"/>
      <c r="S93" s="277"/>
    </row>
    <row r="94" spans="1:21" ht="48" customHeight="1">
      <c r="A94" s="55"/>
      <c r="B94" s="311"/>
      <c r="C94" s="313"/>
      <c r="D94" s="313"/>
      <c r="E94" s="315"/>
      <c r="F94" s="129" t="s">
        <v>93</v>
      </c>
      <c r="G94" s="129" t="s">
        <v>94</v>
      </c>
      <c r="H94" s="129" t="s">
        <v>95</v>
      </c>
      <c r="I94" s="317"/>
      <c r="J94" s="278"/>
      <c r="K94" s="278"/>
      <c r="L94" s="278"/>
      <c r="M94" s="278"/>
      <c r="N94" s="278"/>
      <c r="O94" s="278"/>
      <c r="P94" s="278"/>
      <c r="Q94" s="278"/>
      <c r="R94" s="278"/>
      <c r="S94" s="279"/>
    </row>
    <row r="95" spans="1:21" ht="12" customHeight="1">
      <c r="A95" s="55"/>
      <c r="B95" s="5">
        <v>1</v>
      </c>
      <c r="C95" s="118">
        <v>2</v>
      </c>
      <c r="D95" s="118">
        <v>3</v>
      </c>
      <c r="E95" s="118">
        <v>4</v>
      </c>
      <c r="F95" s="118">
        <v>5</v>
      </c>
      <c r="G95" s="118">
        <v>6</v>
      </c>
      <c r="H95" s="118">
        <v>7</v>
      </c>
      <c r="I95" s="119">
        <v>8</v>
      </c>
      <c r="J95" s="278"/>
      <c r="K95" s="278"/>
      <c r="L95" s="278"/>
      <c r="M95" s="278"/>
      <c r="N95" s="278"/>
      <c r="O95" s="278"/>
      <c r="P95" s="278"/>
      <c r="Q95" s="278"/>
      <c r="R95" s="278"/>
      <c r="S95" s="279"/>
    </row>
    <row r="96" spans="1:21" s="14" customFormat="1" ht="16.5" customHeight="1">
      <c r="A96" s="61"/>
      <c r="B96" s="33" t="s">
        <v>96</v>
      </c>
      <c r="C96" s="108" t="s">
        <v>97</v>
      </c>
      <c r="D96" s="126">
        <v>0</v>
      </c>
      <c r="E96" s="126">
        <v>0</v>
      </c>
      <c r="F96" s="126">
        <v>0</v>
      </c>
      <c r="G96" s="126">
        <v>0</v>
      </c>
      <c r="H96" s="126">
        <f>SUM(F96:G96)</f>
        <v>0</v>
      </c>
      <c r="I96" s="127">
        <f>D96+E96-H96</f>
        <v>0</v>
      </c>
      <c r="J96" s="278"/>
      <c r="K96" s="278"/>
      <c r="L96" s="278"/>
      <c r="M96" s="278"/>
      <c r="N96" s="278"/>
      <c r="O96" s="278"/>
      <c r="P96" s="278"/>
      <c r="Q96" s="278"/>
      <c r="R96" s="278"/>
      <c r="S96" s="279"/>
      <c r="T96" s="136"/>
      <c r="U96" s="136"/>
    </row>
    <row r="97" spans="1:21" s="14" customFormat="1" ht="29.25" customHeight="1">
      <c r="A97" s="61"/>
      <c r="B97" s="33" t="s">
        <v>98</v>
      </c>
      <c r="C97" s="108" t="s">
        <v>99</v>
      </c>
      <c r="D97" s="126">
        <f>SUM(D98:D101)</f>
        <v>11883496.32</v>
      </c>
      <c r="E97" s="154">
        <f t="shared" ref="E97:G97" si="28">SUM(E98:E101)</f>
        <v>1671341.8699999999</v>
      </c>
      <c r="F97" s="154">
        <f t="shared" si="28"/>
        <v>271987.03000000003</v>
      </c>
      <c r="G97" s="154">
        <f t="shared" si="28"/>
        <v>369421.98000000004</v>
      </c>
      <c r="H97" s="154">
        <f t="shared" ref="H97:H102" si="29">SUM(F97:G97)</f>
        <v>641409.01</v>
      </c>
      <c r="I97" s="155">
        <f t="shared" ref="I97:I103" si="30">D97+E97-H97</f>
        <v>12913429.18</v>
      </c>
      <c r="J97" s="278"/>
      <c r="K97" s="278"/>
      <c r="L97" s="278"/>
      <c r="M97" s="278"/>
      <c r="N97" s="278"/>
      <c r="O97" s="278"/>
      <c r="P97" s="278"/>
      <c r="Q97" s="278"/>
      <c r="R97" s="278"/>
      <c r="S97" s="279"/>
      <c r="T97" s="136"/>
      <c r="U97" s="136"/>
    </row>
    <row r="98" spans="1:21" ht="29.25" customHeight="1">
      <c r="A98" s="55"/>
      <c r="B98" s="15" t="s">
        <v>100</v>
      </c>
      <c r="C98" s="107" t="s">
        <v>185</v>
      </c>
      <c r="D98" s="126">
        <v>990900.9</v>
      </c>
      <c r="E98" s="126">
        <v>106399.95</v>
      </c>
      <c r="F98" s="126">
        <v>14334.15</v>
      </c>
      <c r="G98" s="126">
        <v>18241.2</v>
      </c>
      <c r="H98" s="154">
        <f t="shared" si="29"/>
        <v>32575.35</v>
      </c>
      <c r="I98" s="155">
        <f t="shared" si="30"/>
        <v>1064725.5</v>
      </c>
      <c r="J98" s="278"/>
      <c r="K98" s="278"/>
      <c r="L98" s="278"/>
      <c r="M98" s="278"/>
      <c r="N98" s="278"/>
      <c r="O98" s="278"/>
      <c r="P98" s="278"/>
      <c r="Q98" s="278"/>
      <c r="R98" s="278"/>
      <c r="S98" s="279"/>
    </row>
    <row r="99" spans="1:21" ht="22.5" customHeight="1">
      <c r="A99" s="55"/>
      <c r="B99" s="15" t="s">
        <v>101</v>
      </c>
      <c r="C99" s="107" t="s">
        <v>102</v>
      </c>
      <c r="D99" s="126">
        <v>0</v>
      </c>
      <c r="E99" s="126">
        <v>0</v>
      </c>
      <c r="F99" s="126">
        <v>0</v>
      </c>
      <c r="G99" s="126">
        <v>0</v>
      </c>
      <c r="H99" s="154">
        <f t="shared" si="29"/>
        <v>0</v>
      </c>
      <c r="I99" s="155">
        <f t="shared" si="30"/>
        <v>0</v>
      </c>
      <c r="J99" s="278"/>
      <c r="K99" s="278"/>
      <c r="L99" s="278"/>
      <c r="M99" s="278"/>
      <c r="N99" s="278"/>
      <c r="O99" s="278"/>
      <c r="P99" s="278"/>
      <c r="Q99" s="278"/>
      <c r="R99" s="278"/>
      <c r="S99" s="279"/>
    </row>
    <row r="100" spans="1:21" ht="45" customHeight="1">
      <c r="A100" s="55"/>
      <c r="B100" s="15" t="s">
        <v>103</v>
      </c>
      <c r="C100" s="107" t="s">
        <v>104</v>
      </c>
      <c r="D100" s="126">
        <v>0</v>
      </c>
      <c r="E100" s="126">
        <v>0</v>
      </c>
      <c r="F100" s="126">
        <v>0</v>
      </c>
      <c r="G100" s="126">
        <v>0</v>
      </c>
      <c r="H100" s="154">
        <f t="shared" si="29"/>
        <v>0</v>
      </c>
      <c r="I100" s="155">
        <f t="shared" si="30"/>
        <v>0</v>
      </c>
      <c r="J100" s="278"/>
      <c r="K100" s="278"/>
      <c r="L100" s="278"/>
      <c r="M100" s="278"/>
      <c r="N100" s="278"/>
      <c r="O100" s="278"/>
      <c r="P100" s="278"/>
      <c r="Q100" s="278"/>
      <c r="R100" s="278"/>
      <c r="S100" s="279"/>
    </row>
    <row r="101" spans="1:21" ht="22.5" customHeight="1">
      <c r="A101" s="55"/>
      <c r="B101" s="15" t="s">
        <v>105</v>
      </c>
      <c r="C101" s="107" t="s">
        <v>106</v>
      </c>
      <c r="D101" s="126">
        <v>10892595.42</v>
      </c>
      <c r="E101" s="126">
        <v>1564941.92</v>
      </c>
      <c r="F101" s="126">
        <v>257652.88</v>
      </c>
      <c r="G101" s="126">
        <v>351180.78</v>
      </c>
      <c r="H101" s="154">
        <f t="shared" si="29"/>
        <v>608833.66</v>
      </c>
      <c r="I101" s="155">
        <f t="shared" si="30"/>
        <v>11848703.68</v>
      </c>
      <c r="J101" s="278"/>
      <c r="K101" s="278"/>
      <c r="L101" s="278"/>
      <c r="M101" s="278"/>
      <c r="N101" s="278"/>
      <c r="O101" s="278"/>
      <c r="P101" s="278"/>
      <c r="Q101" s="278"/>
      <c r="R101" s="278"/>
      <c r="S101" s="279"/>
    </row>
    <row r="102" spans="1:21" ht="16.5" customHeight="1">
      <c r="A102" s="55"/>
      <c r="B102" s="16"/>
      <c r="C102" s="34"/>
      <c r="D102" s="126"/>
      <c r="E102" s="126"/>
      <c r="F102" s="126"/>
      <c r="G102" s="126"/>
      <c r="H102" s="154">
        <f t="shared" si="29"/>
        <v>0</v>
      </c>
      <c r="I102" s="155">
        <f t="shared" si="30"/>
        <v>0</v>
      </c>
      <c r="J102" s="278"/>
      <c r="K102" s="278"/>
      <c r="L102" s="278"/>
      <c r="M102" s="278"/>
      <c r="N102" s="278"/>
      <c r="O102" s="278"/>
      <c r="P102" s="278"/>
      <c r="Q102" s="278"/>
      <c r="R102" s="278"/>
      <c r="S102" s="279"/>
    </row>
    <row r="103" spans="1:21" ht="16.5" customHeight="1" thickBot="1">
      <c r="A103" s="54"/>
      <c r="B103" s="12"/>
      <c r="C103" s="120" t="s">
        <v>78</v>
      </c>
      <c r="D103" s="121">
        <f>D96+D97</f>
        <v>11883496.32</v>
      </c>
      <c r="E103" s="121">
        <f t="shared" ref="E103:H103" si="31">E96+E97</f>
        <v>1671341.8699999999</v>
      </c>
      <c r="F103" s="121">
        <f t="shared" si="31"/>
        <v>271987.03000000003</v>
      </c>
      <c r="G103" s="121">
        <f t="shared" si="31"/>
        <v>369421.98000000004</v>
      </c>
      <c r="H103" s="121">
        <f t="shared" si="31"/>
        <v>641409.01</v>
      </c>
      <c r="I103" s="155">
        <f t="shared" si="30"/>
        <v>12913429.18</v>
      </c>
      <c r="J103" s="280"/>
      <c r="K103" s="280"/>
      <c r="L103" s="280"/>
      <c r="M103" s="280"/>
      <c r="N103" s="280"/>
      <c r="O103" s="280"/>
      <c r="P103" s="280"/>
      <c r="Q103" s="280"/>
      <c r="R103" s="280"/>
      <c r="S103" s="281"/>
    </row>
    <row r="104" spans="1:21" ht="16.5" customHeight="1">
      <c r="A104" s="125"/>
      <c r="B104" s="219"/>
      <c r="C104" s="220"/>
      <c r="D104" s="220"/>
      <c r="E104" s="220"/>
      <c r="F104" s="220"/>
      <c r="G104" s="220"/>
      <c r="H104" s="220"/>
      <c r="I104" s="220"/>
      <c r="J104" s="221"/>
      <c r="K104" s="221"/>
      <c r="L104" s="221"/>
      <c r="M104" s="221"/>
      <c r="N104" s="221"/>
      <c r="O104" s="221"/>
      <c r="P104" s="221"/>
      <c r="Q104" s="221"/>
      <c r="R104" s="221"/>
      <c r="S104" s="222"/>
    </row>
    <row r="105" spans="1:21" s="2" customFormat="1" ht="15" customHeight="1">
      <c r="A105" s="1" t="s">
        <v>107</v>
      </c>
      <c r="B105" s="223" t="s">
        <v>108</v>
      </c>
      <c r="C105" s="224"/>
      <c r="D105" s="224"/>
      <c r="E105" s="224"/>
      <c r="F105" s="224"/>
      <c r="G105" s="224"/>
      <c r="H105" s="224"/>
      <c r="I105" s="224"/>
      <c r="J105" s="224"/>
      <c r="K105" s="224"/>
      <c r="L105" s="224"/>
      <c r="M105" s="224"/>
      <c r="N105" s="224"/>
      <c r="O105" s="224"/>
      <c r="P105" s="224"/>
      <c r="Q105" s="224"/>
      <c r="R105" s="224"/>
      <c r="S105" s="225"/>
      <c r="T105" s="134"/>
      <c r="U105" s="134"/>
    </row>
    <row r="106" spans="1:21" ht="15" customHeight="1" thickBot="1">
      <c r="A106" s="125"/>
      <c r="B106" s="236"/>
      <c r="C106" s="237"/>
      <c r="D106" s="237"/>
      <c r="E106" s="237"/>
      <c r="F106" s="237"/>
      <c r="G106" s="237"/>
      <c r="H106" s="237"/>
      <c r="I106" s="237"/>
      <c r="J106" s="221"/>
      <c r="K106" s="221"/>
      <c r="L106" s="221"/>
      <c r="M106" s="221"/>
      <c r="N106" s="221"/>
      <c r="O106" s="221"/>
      <c r="P106" s="221"/>
      <c r="Q106" s="221"/>
      <c r="R106" s="221"/>
      <c r="S106" s="222"/>
    </row>
    <row r="107" spans="1:21" ht="15" customHeight="1">
      <c r="A107" s="62"/>
      <c r="B107" s="310" t="s">
        <v>67</v>
      </c>
      <c r="C107" s="312" t="s">
        <v>109</v>
      </c>
      <c r="D107" s="312" t="s">
        <v>49</v>
      </c>
      <c r="E107" s="314" t="s">
        <v>50</v>
      </c>
      <c r="F107" s="314" t="s">
        <v>51</v>
      </c>
      <c r="G107" s="314"/>
      <c r="H107" s="314"/>
      <c r="I107" s="316" t="s">
        <v>10</v>
      </c>
      <c r="J107" s="237"/>
      <c r="K107" s="237"/>
      <c r="L107" s="237"/>
      <c r="M107" s="237"/>
      <c r="N107" s="237"/>
      <c r="O107" s="237"/>
      <c r="P107" s="237"/>
      <c r="Q107" s="237"/>
      <c r="R107" s="237"/>
      <c r="S107" s="256"/>
    </row>
    <row r="108" spans="1:21" ht="43.5" customHeight="1">
      <c r="A108" s="55"/>
      <c r="B108" s="311"/>
      <c r="C108" s="313"/>
      <c r="D108" s="313"/>
      <c r="E108" s="315"/>
      <c r="F108" s="129" t="s">
        <v>93</v>
      </c>
      <c r="G108" s="129" t="s">
        <v>94</v>
      </c>
      <c r="H108" s="129" t="s">
        <v>95</v>
      </c>
      <c r="I108" s="317"/>
      <c r="J108" s="257"/>
      <c r="K108" s="257"/>
      <c r="L108" s="257"/>
      <c r="M108" s="257"/>
      <c r="N108" s="257"/>
      <c r="O108" s="257"/>
      <c r="P108" s="257"/>
      <c r="Q108" s="257"/>
      <c r="R108" s="257"/>
      <c r="S108" s="258"/>
    </row>
    <row r="109" spans="1:21" ht="15" customHeight="1">
      <c r="A109" s="55"/>
      <c r="B109" s="5">
        <v>1</v>
      </c>
      <c r="C109" s="118">
        <v>2</v>
      </c>
      <c r="D109" s="118">
        <v>3</v>
      </c>
      <c r="E109" s="118">
        <v>4</v>
      </c>
      <c r="F109" s="118">
        <v>5</v>
      </c>
      <c r="G109" s="118">
        <v>6</v>
      </c>
      <c r="H109" s="118">
        <v>7</v>
      </c>
      <c r="I109" s="119">
        <v>8</v>
      </c>
      <c r="J109" s="257"/>
      <c r="K109" s="257"/>
      <c r="L109" s="257"/>
      <c r="M109" s="257"/>
      <c r="N109" s="257"/>
      <c r="O109" s="257"/>
      <c r="P109" s="257"/>
      <c r="Q109" s="257"/>
      <c r="R109" s="257"/>
      <c r="S109" s="258"/>
    </row>
    <row r="110" spans="1:21" ht="21.75" customHeight="1">
      <c r="A110" s="55"/>
      <c r="B110" s="16" t="s">
        <v>1</v>
      </c>
      <c r="C110" s="106" t="s">
        <v>110</v>
      </c>
      <c r="D110" s="126">
        <f>D111+D112</f>
        <v>0</v>
      </c>
      <c r="E110" s="126">
        <f t="shared" ref="E110:G110" si="32">E111+E112</f>
        <v>0</v>
      </c>
      <c r="F110" s="126">
        <f t="shared" si="32"/>
        <v>0</v>
      </c>
      <c r="G110" s="126">
        <f t="shared" si="32"/>
        <v>0</v>
      </c>
      <c r="H110" s="126">
        <f>SUM(F110:G110)</f>
        <v>0</v>
      </c>
      <c r="I110" s="127">
        <f>D110+E110-H110</f>
        <v>0</v>
      </c>
      <c r="J110" s="257"/>
      <c r="K110" s="257"/>
      <c r="L110" s="257"/>
      <c r="M110" s="257"/>
      <c r="N110" s="257"/>
      <c r="O110" s="257"/>
      <c r="P110" s="257"/>
      <c r="Q110" s="257"/>
      <c r="R110" s="257"/>
      <c r="S110" s="258"/>
    </row>
    <row r="111" spans="1:21" ht="33" customHeight="1">
      <c r="A111" s="55"/>
      <c r="B111" s="15" t="s">
        <v>2</v>
      </c>
      <c r="C111" s="107" t="s">
        <v>111</v>
      </c>
      <c r="D111" s="126"/>
      <c r="E111" s="126"/>
      <c r="F111" s="126"/>
      <c r="G111" s="126"/>
      <c r="H111" s="126">
        <f t="shared" ref="H111:H115" si="33">SUM(F111:G111)</f>
        <v>0</v>
      </c>
      <c r="I111" s="127">
        <f t="shared" ref="I111:I116" si="34">D111+E111-H111</f>
        <v>0</v>
      </c>
      <c r="J111" s="257"/>
      <c r="K111" s="257"/>
      <c r="L111" s="257"/>
      <c r="M111" s="257"/>
      <c r="N111" s="257"/>
      <c r="O111" s="257"/>
      <c r="P111" s="257"/>
      <c r="Q111" s="257"/>
      <c r="R111" s="257"/>
      <c r="S111" s="258"/>
    </row>
    <row r="112" spans="1:21" ht="19.5" customHeight="1">
      <c r="A112" s="55"/>
      <c r="B112" s="15" t="s">
        <v>112</v>
      </c>
      <c r="C112" s="107" t="s">
        <v>113</v>
      </c>
      <c r="D112" s="126"/>
      <c r="E112" s="126"/>
      <c r="F112" s="126"/>
      <c r="G112" s="126"/>
      <c r="H112" s="126">
        <f t="shared" si="33"/>
        <v>0</v>
      </c>
      <c r="I112" s="127">
        <f t="shared" si="34"/>
        <v>0</v>
      </c>
      <c r="J112" s="257"/>
      <c r="K112" s="257"/>
      <c r="L112" s="257"/>
      <c r="M112" s="257"/>
      <c r="N112" s="257"/>
      <c r="O112" s="257"/>
      <c r="P112" s="257"/>
      <c r="Q112" s="257"/>
      <c r="R112" s="257"/>
      <c r="S112" s="258"/>
    </row>
    <row r="113" spans="1:21" ht="21" customHeight="1">
      <c r="A113" s="55"/>
      <c r="B113" s="16" t="s">
        <v>1</v>
      </c>
      <c r="C113" s="106" t="s">
        <v>114</v>
      </c>
      <c r="D113" s="126">
        <f>D114+D115</f>
        <v>0</v>
      </c>
      <c r="E113" s="126">
        <f t="shared" ref="E113:G113" si="35">E114+E115</f>
        <v>0</v>
      </c>
      <c r="F113" s="126">
        <f t="shared" si="35"/>
        <v>0</v>
      </c>
      <c r="G113" s="126">
        <f t="shared" si="35"/>
        <v>0</v>
      </c>
      <c r="H113" s="126">
        <f t="shared" si="33"/>
        <v>0</v>
      </c>
      <c r="I113" s="127">
        <f t="shared" si="34"/>
        <v>0</v>
      </c>
      <c r="J113" s="257"/>
      <c r="K113" s="257"/>
      <c r="L113" s="257"/>
      <c r="M113" s="257"/>
      <c r="N113" s="257"/>
      <c r="O113" s="257"/>
      <c r="P113" s="257"/>
      <c r="Q113" s="257"/>
      <c r="R113" s="257"/>
      <c r="S113" s="258"/>
    </row>
    <row r="114" spans="1:21" ht="33.75" customHeight="1">
      <c r="A114" s="55"/>
      <c r="B114" s="15" t="s">
        <v>2</v>
      </c>
      <c r="C114" s="107" t="s">
        <v>111</v>
      </c>
      <c r="D114" s="126"/>
      <c r="E114" s="126"/>
      <c r="F114" s="126"/>
      <c r="G114" s="126"/>
      <c r="H114" s="126">
        <f t="shared" si="33"/>
        <v>0</v>
      </c>
      <c r="I114" s="127">
        <f t="shared" si="34"/>
        <v>0</v>
      </c>
      <c r="J114" s="257"/>
      <c r="K114" s="257"/>
      <c r="L114" s="257"/>
      <c r="M114" s="257"/>
      <c r="N114" s="257"/>
      <c r="O114" s="257"/>
      <c r="P114" s="257"/>
      <c r="Q114" s="257"/>
      <c r="R114" s="257"/>
      <c r="S114" s="258"/>
    </row>
    <row r="115" spans="1:21" ht="20.25" customHeight="1">
      <c r="A115" s="55"/>
      <c r="B115" s="15" t="s">
        <v>112</v>
      </c>
      <c r="C115" s="107" t="s">
        <v>113</v>
      </c>
      <c r="D115" s="126"/>
      <c r="E115" s="126"/>
      <c r="F115" s="126"/>
      <c r="G115" s="126"/>
      <c r="H115" s="126">
        <f t="shared" si="33"/>
        <v>0</v>
      </c>
      <c r="I115" s="127">
        <f t="shared" si="34"/>
        <v>0</v>
      </c>
      <c r="J115" s="257"/>
      <c r="K115" s="257"/>
      <c r="L115" s="257"/>
      <c r="M115" s="257"/>
      <c r="N115" s="257"/>
      <c r="O115" s="257"/>
      <c r="P115" s="257"/>
      <c r="Q115" s="257"/>
      <c r="R115" s="257"/>
      <c r="S115" s="258"/>
    </row>
    <row r="116" spans="1:21" ht="23.25" customHeight="1">
      <c r="A116" s="55"/>
      <c r="B116" s="6"/>
      <c r="C116" s="35" t="s">
        <v>78</v>
      </c>
      <c r="D116" s="126">
        <f>D110+D113</f>
        <v>0</v>
      </c>
      <c r="E116" s="126">
        <f t="shared" ref="E116:G116" si="36">E110+E113</f>
        <v>0</v>
      </c>
      <c r="F116" s="126">
        <f t="shared" si="36"/>
        <v>0</v>
      </c>
      <c r="G116" s="126">
        <f t="shared" si="36"/>
        <v>0</v>
      </c>
      <c r="H116" s="126">
        <f>H110+H113</f>
        <v>0</v>
      </c>
      <c r="I116" s="127">
        <f t="shared" si="34"/>
        <v>0</v>
      </c>
      <c r="J116" s="257"/>
      <c r="K116" s="257"/>
      <c r="L116" s="257"/>
      <c r="M116" s="257"/>
      <c r="N116" s="257"/>
      <c r="O116" s="257"/>
      <c r="P116" s="257"/>
      <c r="Q116" s="257"/>
      <c r="R116" s="257"/>
      <c r="S116" s="258"/>
    </row>
    <row r="117" spans="1:21" ht="15" customHeight="1" thickBot="1">
      <c r="A117" s="54"/>
      <c r="B117" s="12"/>
      <c r="C117" s="36"/>
      <c r="D117" s="36"/>
      <c r="E117" s="36"/>
      <c r="F117" s="36"/>
      <c r="G117" s="36"/>
      <c r="H117" s="36"/>
      <c r="I117" s="37"/>
      <c r="J117" s="220"/>
      <c r="K117" s="220"/>
      <c r="L117" s="220"/>
      <c r="M117" s="220"/>
      <c r="N117" s="220"/>
      <c r="O117" s="220"/>
      <c r="P117" s="220"/>
      <c r="Q117" s="220"/>
      <c r="R117" s="220"/>
      <c r="S117" s="259"/>
    </row>
    <row r="118" spans="1:21">
      <c r="A118" s="125"/>
      <c r="B118" s="219"/>
      <c r="C118" s="220"/>
      <c r="D118" s="220"/>
      <c r="E118" s="220"/>
      <c r="F118" s="220"/>
      <c r="G118" s="220"/>
      <c r="H118" s="220"/>
      <c r="I118" s="220"/>
      <c r="J118" s="221"/>
      <c r="K118" s="221"/>
      <c r="L118" s="221"/>
      <c r="M118" s="221"/>
      <c r="N118" s="221"/>
      <c r="O118" s="221"/>
      <c r="P118" s="221"/>
      <c r="Q118" s="221"/>
      <c r="R118" s="221"/>
      <c r="S118" s="222"/>
    </row>
    <row r="119" spans="1:21" s="2" customFormat="1" ht="30" customHeight="1">
      <c r="A119" s="1" t="s">
        <v>115</v>
      </c>
      <c r="B119" s="286" t="s">
        <v>116</v>
      </c>
      <c r="C119" s="287"/>
      <c r="D119" s="287"/>
      <c r="E119" s="287"/>
      <c r="F119" s="287"/>
      <c r="G119" s="287"/>
      <c r="H119" s="287"/>
      <c r="I119" s="287"/>
      <c r="J119" s="287"/>
      <c r="K119" s="287"/>
      <c r="L119" s="287"/>
      <c r="M119" s="287"/>
      <c r="N119" s="287"/>
      <c r="O119" s="287"/>
      <c r="P119" s="287"/>
      <c r="Q119" s="287"/>
      <c r="R119" s="287"/>
      <c r="S119" s="288"/>
      <c r="T119" s="134"/>
      <c r="U119" s="134"/>
    </row>
    <row r="120" spans="1:21" ht="15.75" customHeight="1" thickBot="1">
      <c r="A120" s="53"/>
      <c r="B120" s="289"/>
      <c r="C120" s="276"/>
      <c r="D120" s="276"/>
      <c r="E120" s="276"/>
      <c r="F120" s="276"/>
      <c r="G120" s="276"/>
      <c r="H120" s="276"/>
      <c r="I120" s="276"/>
      <c r="J120" s="276"/>
      <c r="K120" s="276"/>
      <c r="L120" s="290"/>
      <c r="M120" s="290"/>
      <c r="N120" s="290"/>
      <c r="O120" s="290"/>
      <c r="P120" s="290"/>
      <c r="Q120" s="290"/>
      <c r="R120" s="290"/>
      <c r="S120" s="291"/>
    </row>
    <row r="121" spans="1:21" ht="21.75" customHeight="1">
      <c r="A121" s="55"/>
      <c r="B121" s="252" t="s">
        <v>3</v>
      </c>
      <c r="C121" s="307" t="s">
        <v>68</v>
      </c>
      <c r="D121" s="307" t="s">
        <v>117</v>
      </c>
      <c r="E121" s="307"/>
      <c r="F121" s="307"/>
      <c r="G121" s="307"/>
      <c r="H121" s="307"/>
      <c r="I121" s="307"/>
      <c r="J121" s="307"/>
      <c r="K121" s="309"/>
      <c r="L121" s="276"/>
      <c r="M121" s="276"/>
      <c r="N121" s="276"/>
      <c r="O121" s="276"/>
      <c r="P121" s="276"/>
      <c r="Q121" s="276"/>
      <c r="R121" s="276"/>
      <c r="S121" s="277"/>
    </row>
    <row r="122" spans="1:21" ht="21.75" customHeight="1">
      <c r="A122" s="55"/>
      <c r="B122" s="253"/>
      <c r="C122" s="308"/>
      <c r="D122" s="241" t="s">
        <v>118</v>
      </c>
      <c r="E122" s="241"/>
      <c r="F122" s="255" t="s">
        <v>119</v>
      </c>
      <c r="G122" s="255"/>
      <c r="H122" s="241" t="s">
        <v>120</v>
      </c>
      <c r="I122" s="241"/>
      <c r="J122" s="241" t="s">
        <v>121</v>
      </c>
      <c r="K122" s="243"/>
      <c r="L122" s="278"/>
      <c r="M122" s="278"/>
      <c r="N122" s="278"/>
      <c r="O122" s="278"/>
      <c r="P122" s="278"/>
      <c r="Q122" s="278"/>
      <c r="R122" s="278"/>
      <c r="S122" s="279"/>
    </row>
    <row r="123" spans="1:21" ht="21.75" customHeight="1">
      <c r="A123" s="55"/>
      <c r="B123" s="253"/>
      <c r="C123" s="308"/>
      <c r="D123" s="241" t="s">
        <v>283</v>
      </c>
      <c r="E123" s="241"/>
      <c r="F123" s="241"/>
      <c r="G123" s="241"/>
      <c r="H123" s="241"/>
      <c r="I123" s="241"/>
      <c r="J123" s="241"/>
      <c r="K123" s="243"/>
      <c r="L123" s="278"/>
      <c r="M123" s="278"/>
      <c r="N123" s="278"/>
      <c r="O123" s="278"/>
      <c r="P123" s="278"/>
      <c r="Q123" s="278"/>
      <c r="R123" s="278"/>
      <c r="S123" s="279"/>
    </row>
    <row r="124" spans="1:21" ht="53.25" customHeight="1">
      <c r="A124" s="55"/>
      <c r="B124" s="253"/>
      <c r="C124" s="308"/>
      <c r="D124" s="129" t="s">
        <v>122</v>
      </c>
      <c r="E124" s="129" t="s">
        <v>123</v>
      </c>
      <c r="F124" s="129" t="s">
        <v>122</v>
      </c>
      <c r="G124" s="129" t="s">
        <v>123</v>
      </c>
      <c r="H124" s="129" t="s">
        <v>122</v>
      </c>
      <c r="I124" s="129" t="s">
        <v>123</v>
      </c>
      <c r="J124" s="129" t="s">
        <v>124</v>
      </c>
      <c r="K124" s="131" t="s">
        <v>123</v>
      </c>
      <c r="L124" s="278"/>
      <c r="M124" s="278"/>
      <c r="N124" s="278"/>
      <c r="O124" s="278"/>
      <c r="P124" s="278"/>
      <c r="Q124" s="278"/>
      <c r="R124" s="278"/>
      <c r="S124" s="279"/>
    </row>
    <row r="125" spans="1:21" ht="11.25" customHeight="1">
      <c r="A125" s="55"/>
      <c r="B125" s="5">
        <v>1</v>
      </c>
      <c r="C125" s="118">
        <v>2</v>
      </c>
      <c r="D125" s="118">
        <v>3</v>
      </c>
      <c r="E125" s="118">
        <v>4</v>
      </c>
      <c r="F125" s="118">
        <v>5</v>
      </c>
      <c r="G125" s="118">
        <v>6</v>
      </c>
      <c r="H125" s="118">
        <v>7</v>
      </c>
      <c r="I125" s="118">
        <v>8</v>
      </c>
      <c r="J125" s="118">
        <v>9</v>
      </c>
      <c r="K125" s="119">
        <v>10</v>
      </c>
      <c r="L125" s="278"/>
      <c r="M125" s="278"/>
      <c r="N125" s="278"/>
      <c r="O125" s="278"/>
      <c r="P125" s="278"/>
      <c r="Q125" s="278"/>
      <c r="R125" s="278"/>
      <c r="S125" s="279"/>
    </row>
    <row r="126" spans="1:21" ht="24.75" customHeight="1">
      <c r="A126" s="55"/>
      <c r="B126" s="16" t="s">
        <v>125</v>
      </c>
      <c r="C126" s="38" t="s">
        <v>126</v>
      </c>
      <c r="D126" s="126">
        <v>0</v>
      </c>
      <c r="E126" s="126">
        <v>0</v>
      </c>
      <c r="F126" s="126">
        <v>0</v>
      </c>
      <c r="G126" s="126">
        <v>0</v>
      </c>
      <c r="H126" s="126">
        <v>0</v>
      </c>
      <c r="I126" s="126">
        <v>0</v>
      </c>
      <c r="J126" s="126">
        <f>D126+F126+H126</f>
        <v>0</v>
      </c>
      <c r="K126" s="127">
        <f>E126+G126+I126</f>
        <v>0</v>
      </c>
      <c r="L126" s="278"/>
      <c r="M126" s="278"/>
      <c r="N126" s="278"/>
      <c r="O126" s="278"/>
      <c r="P126" s="278"/>
      <c r="Q126" s="278"/>
      <c r="R126" s="278"/>
      <c r="S126" s="279"/>
    </row>
    <row r="127" spans="1:21" ht="27.75" customHeight="1">
      <c r="A127" s="55"/>
      <c r="B127" s="16" t="s">
        <v>127</v>
      </c>
      <c r="C127" s="38" t="s">
        <v>128</v>
      </c>
      <c r="D127" s="126">
        <f>SUM(D128:D133)</f>
        <v>0</v>
      </c>
      <c r="E127" s="126">
        <f t="shared" ref="E127:I127" si="37">SUM(E128:E133)</f>
        <v>0</v>
      </c>
      <c r="F127" s="126">
        <f t="shared" si="37"/>
        <v>0</v>
      </c>
      <c r="G127" s="126">
        <f t="shared" si="37"/>
        <v>0</v>
      </c>
      <c r="H127" s="126">
        <f t="shared" si="37"/>
        <v>0</v>
      </c>
      <c r="I127" s="126">
        <f t="shared" si="37"/>
        <v>0</v>
      </c>
      <c r="J127" s="126">
        <f>D127+F127+H127</f>
        <v>0</v>
      </c>
      <c r="K127" s="127">
        <f>E127+G127+I127</f>
        <v>0</v>
      </c>
      <c r="L127" s="278"/>
      <c r="M127" s="278"/>
      <c r="N127" s="278"/>
      <c r="O127" s="278"/>
      <c r="P127" s="278"/>
      <c r="Q127" s="278"/>
      <c r="R127" s="278"/>
      <c r="S127" s="279"/>
    </row>
    <row r="128" spans="1:21" ht="25.5" customHeight="1">
      <c r="A128" s="55"/>
      <c r="B128" s="39" t="s">
        <v>129</v>
      </c>
      <c r="C128" s="40" t="s">
        <v>130</v>
      </c>
      <c r="D128" s="126"/>
      <c r="E128" s="126"/>
      <c r="F128" s="126"/>
      <c r="G128" s="126"/>
      <c r="H128" s="126"/>
      <c r="I128" s="126"/>
      <c r="J128" s="126">
        <f t="shared" ref="J128:K133" si="38">D128+F128+H128</f>
        <v>0</v>
      </c>
      <c r="K128" s="127">
        <f t="shared" si="38"/>
        <v>0</v>
      </c>
      <c r="L128" s="278"/>
      <c r="M128" s="278"/>
      <c r="N128" s="278"/>
      <c r="O128" s="278"/>
      <c r="P128" s="278"/>
      <c r="Q128" s="278"/>
      <c r="R128" s="278"/>
      <c r="S128" s="279"/>
    </row>
    <row r="129" spans="1:21" ht="33.75" customHeight="1">
      <c r="A129" s="55"/>
      <c r="B129" s="39" t="s">
        <v>131</v>
      </c>
      <c r="C129" s="40" t="s">
        <v>132</v>
      </c>
      <c r="D129" s="126"/>
      <c r="E129" s="126"/>
      <c r="F129" s="126"/>
      <c r="G129" s="126"/>
      <c r="H129" s="126"/>
      <c r="I129" s="126"/>
      <c r="J129" s="126">
        <f t="shared" si="38"/>
        <v>0</v>
      </c>
      <c r="K129" s="127">
        <f t="shared" si="38"/>
        <v>0</v>
      </c>
      <c r="L129" s="278"/>
      <c r="M129" s="278"/>
      <c r="N129" s="278"/>
      <c r="O129" s="278"/>
      <c r="P129" s="278"/>
      <c r="Q129" s="278"/>
      <c r="R129" s="278"/>
      <c r="S129" s="279"/>
    </row>
    <row r="130" spans="1:21" ht="42.75" customHeight="1">
      <c r="A130" s="55"/>
      <c r="B130" s="39" t="s">
        <v>133</v>
      </c>
      <c r="C130" s="40" t="s">
        <v>134</v>
      </c>
      <c r="D130" s="126"/>
      <c r="E130" s="126"/>
      <c r="F130" s="126"/>
      <c r="G130" s="126"/>
      <c r="H130" s="126"/>
      <c r="I130" s="126"/>
      <c r="J130" s="126">
        <f t="shared" si="38"/>
        <v>0</v>
      </c>
      <c r="K130" s="127">
        <f t="shared" si="38"/>
        <v>0</v>
      </c>
      <c r="L130" s="278"/>
      <c r="M130" s="278"/>
      <c r="N130" s="278"/>
      <c r="O130" s="278"/>
      <c r="P130" s="278"/>
      <c r="Q130" s="278"/>
      <c r="R130" s="278"/>
      <c r="S130" s="279"/>
    </row>
    <row r="131" spans="1:21" ht="29.25" customHeight="1">
      <c r="A131" s="55"/>
      <c r="B131" s="39" t="s">
        <v>135</v>
      </c>
      <c r="C131" s="40" t="s">
        <v>136</v>
      </c>
      <c r="D131" s="126"/>
      <c r="E131" s="126"/>
      <c r="F131" s="126"/>
      <c r="G131" s="126"/>
      <c r="H131" s="126"/>
      <c r="I131" s="126"/>
      <c r="J131" s="126">
        <f t="shared" si="38"/>
        <v>0</v>
      </c>
      <c r="K131" s="127">
        <f t="shared" si="38"/>
        <v>0</v>
      </c>
      <c r="L131" s="278"/>
      <c r="M131" s="278"/>
      <c r="N131" s="278"/>
      <c r="O131" s="278"/>
      <c r="P131" s="278"/>
      <c r="Q131" s="278"/>
      <c r="R131" s="278"/>
      <c r="S131" s="279"/>
    </row>
    <row r="132" spans="1:21" ht="21.75" customHeight="1">
      <c r="A132" s="55"/>
      <c r="B132" s="39" t="s">
        <v>137</v>
      </c>
      <c r="C132" s="40" t="s">
        <v>138</v>
      </c>
      <c r="D132" s="126"/>
      <c r="E132" s="126"/>
      <c r="F132" s="126"/>
      <c r="G132" s="126"/>
      <c r="H132" s="126"/>
      <c r="I132" s="126"/>
      <c r="J132" s="126">
        <f t="shared" si="38"/>
        <v>0</v>
      </c>
      <c r="K132" s="127">
        <f t="shared" si="38"/>
        <v>0</v>
      </c>
      <c r="L132" s="278"/>
      <c r="M132" s="278"/>
      <c r="N132" s="278"/>
      <c r="O132" s="278"/>
      <c r="P132" s="278"/>
      <c r="Q132" s="278"/>
      <c r="R132" s="278"/>
      <c r="S132" s="279"/>
    </row>
    <row r="133" spans="1:21" ht="43.5" customHeight="1">
      <c r="A133" s="55"/>
      <c r="B133" s="39" t="s">
        <v>139</v>
      </c>
      <c r="C133" s="40" t="s">
        <v>183</v>
      </c>
      <c r="D133" s="126"/>
      <c r="E133" s="126"/>
      <c r="F133" s="126"/>
      <c r="G133" s="126"/>
      <c r="H133" s="126"/>
      <c r="I133" s="126"/>
      <c r="J133" s="126">
        <f t="shared" si="38"/>
        <v>0</v>
      </c>
      <c r="K133" s="127">
        <f t="shared" si="38"/>
        <v>0</v>
      </c>
      <c r="L133" s="278"/>
      <c r="M133" s="278"/>
      <c r="N133" s="278"/>
      <c r="O133" s="278"/>
      <c r="P133" s="278"/>
      <c r="Q133" s="278"/>
      <c r="R133" s="278"/>
      <c r="S133" s="279"/>
    </row>
    <row r="134" spans="1:21" ht="21.75" customHeight="1" thickBot="1">
      <c r="A134" s="54"/>
      <c r="B134" s="12"/>
      <c r="C134" s="120" t="s">
        <v>78</v>
      </c>
      <c r="D134" s="123">
        <f>D126+D127</f>
        <v>0</v>
      </c>
      <c r="E134" s="123">
        <f t="shared" ref="E134:J134" si="39">E126+E127</f>
        <v>0</v>
      </c>
      <c r="F134" s="123">
        <f t="shared" si="39"/>
        <v>0</v>
      </c>
      <c r="G134" s="123">
        <f t="shared" si="39"/>
        <v>0</v>
      </c>
      <c r="H134" s="123">
        <f t="shared" si="39"/>
        <v>0</v>
      </c>
      <c r="I134" s="123">
        <f t="shared" si="39"/>
        <v>0</v>
      </c>
      <c r="J134" s="123">
        <f t="shared" si="39"/>
        <v>0</v>
      </c>
      <c r="K134" s="124">
        <f>K126+K127</f>
        <v>0</v>
      </c>
      <c r="L134" s="280"/>
      <c r="M134" s="280"/>
      <c r="N134" s="280"/>
      <c r="O134" s="280"/>
      <c r="P134" s="280"/>
      <c r="Q134" s="280"/>
      <c r="R134" s="280"/>
      <c r="S134" s="281"/>
    </row>
    <row r="135" spans="1:21">
      <c r="A135" s="125"/>
      <c r="B135" s="219"/>
      <c r="C135" s="220"/>
      <c r="D135" s="220"/>
      <c r="E135" s="220"/>
      <c r="F135" s="220"/>
      <c r="G135" s="220"/>
      <c r="H135" s="220"/>
      <c r="I135" s="220"/>
      <c r="J135" s="220"/>
      <c r="K135" s="220"/>
      <c r="L135" s="221"/>
      <c r="M135" s="221"/>
      <c r="N135" s="221"/>
      <c r="O135" s="221"/>
      <c r="P135" s="221"/>
      <c r="Q135" s="221"/>
      <c r="R135" s="221"/>
      <c r="S135" s="222"/>
    </row>
    <row r="136" spans="1:21" s="2" customFormat="1" ht="30" customHeight="1">
      <c r="A136" s="1" t="s">
        <v>140</v>
      </c>
      <c r="B136" s="286" t="s">
        <v>141</v>
      </c>
      <c r="C136" s="287"/>
      <c r="D136" s="287"/>
      <c r="E136" s="287"/>
      <c r="F136" s="287"/>
      <c r="G136" s="287"/>
      <c r="H136" s="287"/>
      <c r="I136" s="287"/>
      <c r="J136" s="287"/>
      <c r="K136" s="287"/>
      <c r="L136" s="287"/>
      <c r="M136" s="287"/>
      <c r="N136" s="287"/>
      <c r="O136" s="287"/>
      <c r="P136" s="287"/>
      <c r="Q136" s="287"/>
      <c r="R136" s="287"/>
      <c r="S136" s="288"/>
      <c r="T136" s="134"/>
      <c r="U136" s="134"/>
    </row>
    <row r="137" spans="1:21" ht="16.5" customHeight="1" thickBot="1">
      <c r="A137" s="125"/>
      <c r="B137" s="300"/>
      <c r="C137" s="244"/>
      <c r="D137" s="244"/>
      <c r="E137" s="244"/>
      <c r="F137" s="244"/>
      <c r="G137" s="244"/>
      <c r="H137" s="244"/>
      <c r="I137" s="301"/>
      <c r="J137" s="301"/>
      <c r="K137" s="301"/>
      <c r="L137" s="301"/>
      <c r="M137" s="301"/>
      <c r="N137" s="301"/>
      <c r="O137" s="301"/>
      <c r="P137" s="301"/>
      <c r="Q137" s="301"/>
      <c r="R137" s="301"/>
      <c r="S137" s="302"/>
    </row>
    <row r="138" spans="1:21" ht="45.75" customHeight="1">
      <c r="A138" s="62"/>
      <c r="B138" s="303" t="s">
        <v>67</v>
      </c>
      <c r="C138" s="240" t="s">
        <v>68</v>
      </c>
      <c r="D138" s="240"/>
      <c r="E138" s="240" t="s">
        <v>142</v>
      </c>
      <c r="F138" s="240"/>
      <c r="G138" s="240" t="s">
        <v>143</v>
      </c>
      <c r="H138" s="242"/>
      <c r="I138" s="276"/>
      <c r="J138" s="276"/>
      <c r="K138" s="276"/>
      <c r="L138" s="276"/>
      <c r="M138" s="276"/>
      <c r="N138" s="276"/>
      <c r="O138" s="276"/>
      <c r="P138" s="276"/>
      <c r="Q138" s="276"/>
      <c r="R138" s="276"/>
      <c r="S138" s="277"/>
    </row>
    <row r="139" spans="1:21" ht="24.75" customHeight="1">
      <c r="A139" s="55"/>
      <c r="B139" s="304"/>
      <c r="C139" s="241"/>
      <c r="D139" s="241"/>
      <c r="E139" s="241"/>
      <c r="F139" s="241"/>
      <c r="G139" s="241"/>
      <c r="H139" s="243"/>
      <c r="I139" s="278"/>
      <c r="J139" s="278"/>
      <c r="K139" s="278"/>
      <c r="L139" s="278"/>
      <c r="M139" s="278"/>
      <c r="N139" s="278"/>
      <c r="O139" s="278"/>
      <c r="P139" s="278"/>
      <c r="Q139" s="278"/>
      <c r="R139" s="278"/>
      <c r="S139" s="279"/>
    </row>
    <row r="140" spans="1:21" ht="10.5" customHeight="1">
      <c r="A140" s="55"/>
      <c r="B140" s="5">
        <v>1</v>
      </c>
      <c r="C140" s="250">
        <v>2</v>
      </c>
      <c r="D140" s="250"/>
      <c r="E140" s="250">
        <v>3</v>
      </c>
      <c r="F140" s="250"/>
      <c r="G140" s="250">
        <v>4</v>
      </c>
      <c r="H140" s="251"/>
      <c r="I140" s="278"/>
      <c r="J140" s="278"/>
      <c r="K140" s="278"/>
      <c r="L140" s="278"/>
      <c r="M140" s="278"/>
      <c r="N140" s="278"/>
      <c r="O140" s="278"/>
      <c r="P140" s="278"/>
      <c r="Q140" s="278"/>
      <c r="R140" s="278"/>
      <c r="S140" s="279"/>
    </row>
    <row r="141" spans="1:21" ht="53.25" customHeight="1">
      <c r="A141" s="55"/>
      <c r="B141" s="41" t="s">
        <v>1</v>
      </c>
      <c r="C141" s="298" t="s">
        <v>144</v>
      </c>
      <c r="D141" s="298"/>
      <c r="E141" s="299">
        <v>0</v>
      </c>
      <c r="F141" s="299"/>
      <c r="G141" s="293">
        <v>0</v>
      </c>
      <c r="H141" s="294"/>
      <c r="I141" s="278"/>
      <c r="J141" s="278"/>
      <c r="K141" s="278"/>
      <c r="L141" s="278"/>
      <c r="M141" s="278"/>
      <c r="N141" s="278"/>
      <c r="O141" s="278"/>
      <c r="P141" s="278"/>
      <c r="Q141" s="278"/>
      <c r="R141" s="278"/>
      <c r="S141" s="279"/>
    </row>
    <row r="142" spans="1:21" ht="52.5" customHeight="1" thickBot="1">
      <c r="A142" s="55"/>
      <c r="B142" s="42" t="s">
        <v>35</v>
      </c>
      <c r="C142" s="305" t="s">
        <v>144</v>
      </c>
      <c r="D142" s="305"/>
      <c r="E142" s="306">
        <v>0</v>
      </c>
      <c r="F142" s="306"/>
      <c r="G142" s="284">
        <v>0</v>
      </c>
      <c r="H142" s="285"/>
      <c r="I142" s="280"/>
      <c r="J142" s="280"/>
      <c r="K142" s="280"/>
      <c r="L142" s="280"/>
      <c r="M142" s="280"/>
      <c r="N142" s="280"/>
      <c r="O142" s="280"/>
      <c r="P142" s="280"/>
      <c r="Q142" s="280"/>
      <c r="R142" s="280"/>
      <c r="S142" s="281"/>
    </row>
    <row r="143" spans="1:21">
      <c r="A143" s="60"/>
      <c r="B143" s="219"/>
      <c r="C143" s="220"/>
      <c r="D143" s="220"/>
      <c r="E143" s="220"/>
      <c r="F143" s="220"/>
      <c r="G143" s="220"/>
      <c r="H143" s="220"/>
      <c r="I143" s="221"/>
      <c r="J143" s="221"/>
      <c r="K143" s="221"/>
      <c r="L143" s="221"/>
      <c r="M143" s="221"/>
      <c r="N143" s="221"/>
      <c r="O143" s="221"/>
      <c r="P143" s="221"/>
      <c r="Q143" s="221"/>
      <c r="R143" s="221"/>
      <c r="S143" s="222"/>
    </row>
    <row r="144" spans="1:21" s="2" customFormat="1" ht="27.75" customHeight="1">
      <c r="A144" s="1" t="s">
        <v>145</v>
      </c>
      <c r="B144" s="223" t="s">
        <v>146</v>
      </c>
      <c r="C144" s="224"/>
      <c r="D144" s="224"/>
      <c r="E144" s="224"/>
      <c r="F144" s="224"/>
      <c r="G144" s="224"/>
      <c r="H144" s="224"/>
      <c r="I144" s="224"/>
      <c r="J144" s="224"/>
      <c r="K144" s="224"/>
      <c r="L144" s="224"/>
      <c r="M144" s="224"/>
      <c r="N144" s="224"/>
      <c r="O144" s="224"/>
      <c r="P144" s="224"/>
      <c r="Q144" s="224"/>
      <c r="R144" s="224"/>
      <c r="S144" s="225"/>
      <c r="T144" s="134"/>
      <c r="U144" s="134"/>
    </row>
    <row r="145" spans="1:21" ht="15.75" thickBot="1">
      <c r="A145" s="53"/>
      <c r="B145" s="236"/>
      <c r="C145" s="237"/>
      <c r="D145" s="237"/>
      <c r="E145" s="237"/>
      <c r="F145" s="237"/>
      <c r="G145" s="237"/>
      <c r="H145" s="237"/>
      <c r="I145" s="237"/>
      <c r="J145" s="237"/>
      <c r="K145" s="237"/>
      <c r="L145" s="221"/>
      <c r="M145" s="221"/>
      <c r="N145" s="221"/>
      <c r="O145" s="221"/>
      <c r="P145" s="221"/>
      <c r="Q145" s="221"/>
      <c r="R145" s="221"/>
      <c r="S145" s="222"/>
    </row>
    <row r="146" spans="1:21" ht="15" customHeight="1">
      <c r="A146" s="55"/>
      <c r="B146" s="252" t="s">
        <v>67</v>
      </c>
      <c r="C146" s="240" t="s">
        <v>177</v>
      </c>
      <c r="D146" s="240" t="s">
        <v>147</v>
      </c>
      <c r="E146" s="240"/>
      <c r="F146" s="254" t="s">
        <v>181</v>
      </c>
      <c r="G146" s="254"/>
      <c r="H146" s="254"/>
      <c r="I146" s="254"/>
      <c r="J146" s="240" t="s">
        <v>148</v>
      </c>
      <c r="K146" s="242"/>
      <c r="L146" s="237"/>
      <c r="M146" s="237"/>
      <c r="N146" s="237"/>
      <c r="O146" s="237"/>
      <c r="P146" s="237"/>
      <c r="Q146" s="237"/>
      <c r="R146" s="237"/>
      <c r="S146" s="256"/>
    </row>
    <row r="147" spans="1:21" ht="22.5" customHeight="1">
      <c r="A147" s="55"/>
      <c r="B147" s="253"/>
      <c r="C147" s="241"/>
      <c r="D147" s="241"/>
      <c r="E147" s="241"/>
      <c r="F147" s="255"/>
      <c r="G147" s="255"/>
      <c r="H147" s="255"/>
      <c r="I147" s="255"/>
      <c r="J147" s="241"/>
      <c r="K147" s="243"/>
      <c r="L147" s="257"/>
      <c r="M147" s="257"/>
      <c r="N147" s="257"/>
      <c r="O147" s="257"/>
      <c r="P147" s="257"/>
      <c r="Q147" s="257"/>
      <c r="R147" s="257"/>
      <c r="S147" s="258"/>
    </row>
    <row r="148" spans="1:21" ht="10.5" customHeight="1">
      <c r="A148" s="55"/>
      <c r="B148" s="5">
        <v>1</v>
      </c>
      <c r="C148" s="118">
        <v>2</v>
      </c>
      <c r="D148" s="250">
        <v>3</v>
      </c>
      <c r="E148" s="250"/>
      <c r="F148" s="250">
        <v>4</v>
      </c>
      <c r="G148" s="250"/>
      <c r="H148" s="250"/>
      <c r="I148" s="250"/>
      <c r="J148" s="250">
        <v>5</v>
      </c>
      <c r="K148" s="251"/>
      <c r="L148" s="257"/>
      <c r="M148" s="257"/>
      <c r="N148" s="257"/>
      <c r="O148" s="257"/>
      <c r="P148" s="257"/>
      <c r="Q148" s="257"/>
      <c r="R148" s="257"/>
      <c r="S148" s="258"/>
    </row>
    <row r="149" spans="1:21" ht="20.100000000000001" customHeight="1">
      <c r="A149" s="55"/>
      <c r="B149" s="16" t="s">
        <v>1</v>
      </c>
      <c r="C149" s="125"/>
      <c r="D149" s="295">
        <v>0</v>
      </c>
      <c r="E149" s="295"/>
      <c r="F149" s="292"/>
      <c r="G149" s="292"/>
      <c r="H149" s="292"/>
      <c r="I149" s="292"/>
      <c r="J149" s="295">
        <v>0</v>
      </c>
      <c r="K149" s="297"/>
      <c r="L149" s="257"/>
      <c r="M149" s="257"/>
      <c r="N149" s="257"/>
      <c r="O149" s="257"/>
      <c r="P149" s="257"/>
      <c r="Q149" s="257"/>
      <c r="R149" s="257"/>
      <c r="S149" s="258"/>
    </row>
    <row r="150" spans="1:21" ht="20.100000000000001" customHeight="1">
      <c r="A150" s="55"/>
      <c r="B150" s="15" t="s">
        <v>35</v>
      </c>
      <c r="C150" s="43"/>
      <c r="D150" s="295">
        <v>0</v>
      </c>
      <c r="E150" s="295"/>
      <c r="F150" s="292"/>
      <c r="G150" s="292"/>
      <c r="H150" s="292"/>
      <c r="I150" s="292"/>
      <c r="J150" s="295">
        <v>0</v>
      </c>
      <c r="K150" s="297"/>
      <c r="L150" s="257"/>
      <c r="M150" s="257"/>
      <c r="N150" s="257"/>
      <c r="O150" s="257"/>
      <c r="P150" s="257"/>
      <c r="Q150" s="257"/>
      <c r="R150" s="257"/>
      <c r="S150" s="258"/>
    </row>
    <row r="151" spans="1:21" ht="20.100000000000001" customHeight="1">
      <c r="A151" s="55"/>
      <c r="B151" s="15" t="s">
        <v>36</v>
      </c>
      <c r="C151" s="43"/>
      <c r="D151" s="295">
        <v>0</v>
      </c>
      <c r="E151" s="295"/>
      <c r="F151" s="292"/>
      <c r="G151" s="292"/>
      <c r="H151" s="292"/>
      <c r="I151" s="292"/>
      <c r="J151" s="295">
        <v>0</v>
      </c>
      <c r="K151" s="297"/>
      <c r="L151" s="257"/>
      <c r="M151" s="257"/>
      <c r="N151" s="257"/>
      <c r="O151" s="257"/>
      <c r="P151" s="257"/>
      <c r="Q151" s="257"/>
      <c r="R151" s="257"/>
      <c r="S151" s="258"/>
    </row>
    <row r="152" spans="1:21" ht="20.100000000000001" customHeight="1" thickBot="1">
      <c r="A152" s="54"/>
      <c r="B152" s="12"/>
      <c r="C152" s="120" t="s">
        <v>78</v>
      </c>
      <c r="D152" s="282">
        <f>SUM(D149:E151)</f>
        <v>0</v>
      </c>
      <c r="E152" s="282"/>
      <c r="F152" s="283"/>
      <c r="G152" s="283"/>
      <c r="H152" s="283"/>
      <c r="I152" s="283"/>
      <c r="J152" s="282">
        <f>SUM(J149:K151)</f>
        <v>0</v>
      </c>
      <c r="K152" s="296"/>
      <c r="L152" s="220"/>
      <c r="M152" s="220"/>
      <c r="N152" s="220"/>
      <c r="O152" s="220"/>
      <c r="P152" s="220"/>
      <c r="Q152" s="220"/>
      <c r="R152" s="220"/>
      <c r="S152" s="259"/>
    </row>
    <row r="153" spans="1:21">
      <c r="A153" s="125"/>
      <c r="B153" s="219"/>
      <c r="C153" s="220"/>
      <c r="D153" s="220"/>
      <c r="E153" s="220"/>
      <c r="F153" s="220"/>
      <c r="G153" s="220"/>
      <c r="H153" s="220"/>
      <c r="I153" s="220"/>
      <c r="J153" s="220"/>
      <c r="K153" s="220"/>
      <c r="L153" s="221"/>
      <c r="M153" s="221"/>
      <c r="N153" s="221"/>
      <c r="O153" s="221"/>
      <c r="P153" s="221"/>
      <c r="Q153" s="221"/>
      <c r="R153" s="221"/>
      <c r="S153" s="222"/>
    </row>
    <row r="154" spans="1:21" s="2" customFormat="1" ht="22.5" customHeight="1">
      <c r="A154" s="1" t="s">
        <v>149</v>
      </c>
      <c r="B154" s="223" t="s">
        <v>150</v>
      </c>
      <c r="C154" s="224"/>
      <c r="D154" s="224"/>
      <c r="E154" s="224"/>
      <c r="F154" s="224"/>
      <c r="G154" s="224"/>
      <c r="H154" s="224"/>
      <c r="I154" s="224"/>
      <c r="J154" s="224"/>
      <c r="K154" s="224"/>
      <c r="L154" s="224"/>
      <c r="M154" s="224"/>
      <c r="N154" s="224"/>
      <c r="O154" s="224"/>
      <c r="P154" s="224"/>
      <c r="Q154" s="224"/>
      <c r="R154" s="224"/>
      <c r="S154" s="225"/>
      <c r="T154" s="134"/>
      <c r="U154" s="134"/>
    </row>
    <row r="155" spans="1:21" ht="15.75" thickBot="1">
      <c r="A155" s="53"/>
      <c r="B155" s="44"/>
      <c r="C155" s="236"/>
      <c r="D155" s="237"/>
      <c r="E155" s="237"/>
      <c r="F155" s="237"/>
      <c r="G155" s="237"/>
      <c r="H155" s="237"/>
      <c r="I155" s="237"/>
      <c r="J155" s="237"/>
      <c r="K155" s="237"/>
      <c r="L155" s="221"/>
      <c r="M155" s="221"/>
      <c r="N155" s="221"/>
      <c r="O155" s="221"/>
      <c r="P155" s="221"/>
      <c r="Q155" s="221"/>
      <c r="R155" s="221"/>
      <c r="S155" s="222"/>
    </row>
    <row r="156" spans="1:21">
      <c r="A156" s="55"/>
      <c r="B156" s="252" t="s">
        <v>67</v>
      </c>
      <c r="C156" s="240" t="s">
        <v>182</v>
      </c>
      <c r="D156" s="240" t="s">
        <v>151</v>
      </c>
      <c r="E156" s="240"/>
      <c r="F156" s="254" t="s">
        <v>178</v>
      </c>
      <c r="G156" s="254"/>
      <c r="H156" s="254"/>
      <c r="I156" s="254"/>
      <c r="J156" s="240" t="s">
        <v>148</v>
      </c>
      <c r="K156" s="242"/>
      <c r="L156" s="237"/>
      <c r="M156" s="237"/>
      <c r="N156" s="237"/>
      <c r="O156" s="237"/>
      <c r="P156" s="237"/>
      <c r="Q156" s="237"/>
      <c r="R156" s="237"/>
      <c r="S156" s="256"/>
    </row>
    <row r="157" spans="1:21" ht="21.75" customHeight="1">
      <c r="A157" s="55"/>
      <c r="B157" s="253"/>
      <c r="C157" s="241"/>
      <c r="D157" s="241"/>
      <c r="E157" s="241"/>
      <c r="F157" s="255"/>
      <c r="G157" s="255"/>
      <c r="H157" s="255"/>
      <c r="I157" s="255"/>
      <c r="J157" s="241"/>
      <c r="K157" s="243"/>
      <c r="L157" s="257"/>
      <c r="M157" s="257"/>
      <c r="N157" s="257"/>
      <c r="O157" s="257"/>
      <c r="P157" s="257"/>
      <c r="Q157" s="257"/>
      <c r="R157" s="257"/>
      <c r="S157" s="258"/>
    </row>
    <row r="158" spans="1:21">
      <c r="A158" s="55"/>
      <c r="B158" s="5">
        <v>1</v>
      </c>
      <c r="C158" s="118">
        <v>2</v>
      </c>
      <c r="D158" s="250">
        <v>3</v>
      </c>
      <c r="E158" s="250"/>
      <c r="F158" s="250">
        <v>4</v>
      </c>
      <c r="G158" s="250"/>
      <c r="H158" s="250"/>
      <c r="I158" s="250"/>
      <c r="J158" s="250">
        <v>6</v>
      </c>
      <c r="K158" s="251"/>
      <c r="L158" s="257"/>
      <c r="M158" s="257"/>
      <c r="N158" s="257"/>
      <c r="O158" s="257"/>
      <c r="P158" s="257"/>
      <c r="Q158" s="257"/>
      <c r="R158" s="257"/>
      <c r="S158" s="258"/>
    </row>
    <row r="159" spans="1:21" ht="20.100000000000001" customHeight="1">
      <c r="A159" s="55"/>
      <c r="B159" s="16" t="s">
        <v>1</v>
      </c>
      <c r="C159" s="125"/>
      <c r="D159" s="295">
        <v>0</v>
      </c>
      <c r="E159" s="295"/>
      <c r="F159" s="292"/>
      <c r="G159" s="292"/>
      <c r="H159" s="292"/>
      <c r="I159" s="292"/>
      <c r="J159" s="293">
        <v>0</v>
      </c>
      <c r="K159" s="294"/>
      <c r="L159" s="257"/>
      <c r="M159" s="257"/>
      <c r="N159" s="257"/>
      <c r="O159" s="257"/>
      <c r="P159" s="257"/>
      <c r="Q159" s="257"/>
      <c r="R159" s="257"/>
      <c r="S159" s="258"/>
    </row>
    <row r="160" spans="1:21" ht="20.100000000000001" customHeight="1">
      <c r="A160" s="55"/>
      <c r="B160" s="15" t="s">
        <v>35</v>
      </c>
      <c r="C160" s="43"/>
      <c r="D160" s="295">
        <v>0</v>
      </c>
      <c r="E160" s="295"/>
      <c r="F160" s="292"/>
      <c r="G160" s="292"/>
      <c r="H160" s="292"/>
      <c r="I160" s="292"/>
      <c r="J160" s="293">
        <v>0</v>
      </c>
      <c r="K160" s="294"/>
      <c r="L160" s="257"/>
      <c r="M160" s="257"/>
      <c r="N160" s="257"/>
      <c r="O160" s="257"/>
      <c r="P160" s="257"/>
      <c r="Q160" s="257"/>
      <c r="R160" s="257"/>
      <c r="S160" s="258"/>
    </row>
    <row r="161" spans="1:21" ht="20.100000000000001" customHeight="1">
      <c r="A161" s="55"/>
      <c r="B161" s="15" t="s">
        <v>36</v>
      </c>
      <c r="C161" s="43"/>
      <c r="D161" s="295">
        <v>0</v>
      </c>
      <c r="E161" s="295"/>
      <c r="F161" s="292"/>
      <c r="G161" s="292"/>
      <c r="H161" s="292"/>
      <c r="I161" s="292"/>
      <c r="J161" s="293">
        <v>0</v>
      </c>
      <c r="K161" s="294"/>
      <c r="L161" s="257"/>
      <c r="M161" s="257"/>
      <c r="N161" s="257"/>
      <c r="O161" s="257"/>
      <c r="P161" s="257"/>
      <c r="Q161" s="257"/>
      <c r="R161" s="257"/>
      <c r="S161" s="258"/>
    </row>
    <row r="162" spans="1:21" ht="20.100000000000001" customHeight="1" thickBot="1">
      <c r="A162" s="55"/>
      <c r="B162" s="12"/>
      <c r="C162" s="120" t="s">
        <v>78</v>
      </c>
      <c r="D162" s="282">
        <f>SUM(D159:E161)</f>
        <v>0</v>
      </c>
      <c r="E162" s="282"/>
      <c r="F162" s="283"/>
      <c r="G162" s="283"/>
      <c r="H162" s="283"/>
      <c r="I162" s="283"/>
      <c r="J162" s="284">
        <f>SUM(J159:K161)</f>
        <v>0</v>
      </c>
      <c r="K162" s="285"/>
      <c r="L162" s="220"/>
      <c r="M162" s="220"/>
      <c r="N162" s="220"/>
      <c r="O162" s="220"/>
      <c r="P162" s="220"/>
      <c r="Q162" s="220"/>
      <c r="R162" s="220"/>
      <c r="S162" s="259"/>
    </row>
    <row r="163" spans="1:21">
      <c r="A163" s="60"/>
      <c r="B163" s="219"/>
      <c r="C163" s="220"/>
      <c r="D163" s="220"/>
      <c r="E163" s="220"/>
      <c r="F163" s="220"/>
      <c r="G163" s="220"/>
      <c r="H163" s="220"/>
      <c r="I163" s="220"/>
      <c r="J163" s="220"/>
      <c r="K163" s="220"/>
      <c r="L163" s="221"/>
      <c r="M163" s="221"/>
      <c r="N163" s="221"/>
      <c r="O163" s="221"/>
      <c r="P163" s="221"/>
      <c r="Q163" s="221"/>
      <c r="R163" s="221"/>
      <c r="S163" s="222"/>
    </row>
    <row r="164" spans="1:21" s="2" customFormat="1" ht="35.25" customHeight="1">
      <c r="A164" s="1" t="s">
        <v>152</v>
      </c>
      <c r="B164" s="286" t="s">
        <v>153</v>
      </c>
      <c r="C164" s="287"/>
      <c r="D164" s="287"/>
      <c r="E164" s="287"/>
      <c r="F164" s="287"/>
      <c r="G164" s="287"/>
      <c r="H164" s="287"/>
      <c r="I164" s="287"/>
      <c r="J164" s="287"/>
      <c r="K164" s="287"/>
      <c r="L164" s="287"/>
      <c r="M164" s="287"/>
      <c r="N164" s="287"/>
      <c r="O164" s="287"/>
      <c r="P164" s="287"/>
      <c r="Q164" s="287"/>
      <c r="R164" s="287"/>
      <c r="S164" s="288"/>
      <c r="T164" s="134"/>
      <c r="U164" s="134"/>
    </row>
    <row r="165" spans="1:21" ht="16.5" customHeight="1" thickBot="1">
      <c r="A165" s="53"/>
      <c r="B165" s="289"/>
      <c r="C165" s="276"/>
      <c r="D165" s="276"/>
      <c r="E165" s="276"/>
      <c r="F165" s="290"/>
      <c r="G165" s="290"/>
      <c r="H165" s="290"/>
      <c r="I165" s="290"/>
      <c r="J165" s="290"/>
      <c r="K165" s="290"/>
      <c r="L165" s="290"/>
      <c r="M165" s="290"/>
      <c r="N165" s="290"/>
      <c r="O165" s="290"/>
      <c r="P165" s="290"/>
      <c r="Q165" s="290"/>
      <c r="R165" s="290"/>
      <c r="S165" s="291"/>
    </row>
    <row r="166" spans="1:21" ht="16.5" customHeight="1">
      <c r="A166" s="55"/>
      <c r="B166" s="270" t="s">
        <v>67</v>
      </c>
      <c r="C166" s="272" t="s">
        <v>68</v>
      </c>
      <c r="D166" s="272" t="s">
        <v>49</v>
      </c>
      <c r="E166" s="274" t="s">
        <v>10</v>
      </c>
      <c r="F166" s="276"/>
      <c r="G166" s="276"/>
      <c r="H166" s="276"/>
      <c r="I166" s="276"/>
      <c r="J166" s="276"/>
      <c r="K166" s="276"/>
      <c r="L166" s="276"/>
      <c r="M166" s="276"/>
      <c r="N166" s="276"/>
      <c r="O166" s="276"/>
      <c r="P166" s="276"/>
      <c r="Q166" s="276"/>
      <c r="R166" s="276"/>
      <c r="S166" s="277"/>
    </row>
    <row r="167" spans="1:21" ht="52.5" customHeight="1">
      <c r="A167" s="55"/>
      <c r="B167" s="271"/>
      <c r="C167" s="273"/>
      <c r="D167" s="273"/>
      <c r="E167" s="275"/>
      <c r="F167" s="278"/>
      <c r="G167" s="278"/>
      <c r="H167" s="278"/>
      <c r="I167" s="278"/>
      <c r="J167" s="278"/>
      <c r="K167" s="278"/>
      <c r="L167" s="278"/>
      <c r="M167" s="278"/>
      <c r="N167" s="278"/>
      <c r="O167" s="278"/>
      <c r="P167" s="278"/>
      <c r="Q167" s="278"/>
      <c r="R167" s="278"/>
      <c r="S167" s="279"/>
    </row>
    <row r="168" spans="1:21" ht="11.25" customHeight="1">
      <c r="A168" s="55"/>
      <c r="B168" s="5">
        <v>1</v>
      </c>
      <c r="C168" s="118">
        <v>2</v>
      </c>
      <c r="D168" s="118">
        <v>3</v>
      </c>
      <c r="E168" s="119">
        <v>4</v>
      </c>
      <c r="F168" s="278"/>
      <c r="G168" s="278"/>
      <c r="H168" s="278"/>
      <c r="I168" s="278"/>
      <c r="J168" s="278"/>
      <c r="K168" s="278"/>
      <c r="L168" s="278"/>
      <c r="M168" s="278"/>
      <c r="N168" s="278"/>
      <c r="O168" s="278"/>
      <c r="P168" s="278"/>
      <c r="Q168" s="278"/>
      <c r="R168" s="278"/>
      <c r="S168" s="279"/>
    </row>
    <row r="169" spans="1:21" ht="30" customHeight="1">
      <c r="A169" s="55"/>
      <c r="B169" s="45" t="s">
        <v>1</v>
      </c>
      <c r="C169" s="46" t="s">
        <v>154</v>
      </c>
      <c r="D169" s="63">
        <f>D170</f>
        <v>0</v>
      </c>
      <c r="E169" s="64">
        <f>E170</f>
        <v>0</v>
      </c>
      <c r="F169" s="278"/>
      <c r="G169" s="278"/>
      <c r="H169" s="278"/>
      <c r="I169" s="278"/>
      <c r="J169" s="278"/>
      <c r="K169" s="278"/>
      <c r="L169" s="278"/>
      <c r="M169" s="278"/>
      <c r="N169" s="278"/>
      <c r="O169" s="278"/>
      <c r="P169" s="278"/>
      <c r="Q169" s="278"/>
      <c r="R169" s="278"/>
      <c r="S169" s="279"/>
    </row>
    <row r="170" spans="1:21" ht="20.100000000000001" customHeight="1">
      <c r="A170" s="55"/>
      <c r="B170" s="15" t="s">
        <v>2</v>
      </c>
      <c r="C170" s="35"/>
      <c r="D170" s="126"/>
      <c r="E170" s="127"/>
      <c r="F170" s="278"/>
      <c r="G170" s="278"/>
      <c r="H170" s="278"/>
      <c r="I170" s="278"/>
      <c r="J170" s="278"/>
      <c r="K170" s="278"/>
      <c r="L170" s="278"/>
      <c r="M170" s="278"/>
      <c r="N170" s="278"/>
      <c r="O170" s="278"/>
      <c r="P170" s="278"/>
      <c r="Q170" s="278"/>
      <c r="R170" s="278"/>
      <c r="S170" s="279"/>
    </row>
    <row r="171" spans="1:21" ht="30.75" customHeight="1">
      <c r="A171" s="55"/>
      <c r="B171" s="45" t="s">
        <v>35</v>
      </c>
      <c r="C171" s="46" t="s">
        <v>155</v>
      </c>
      <c r="D171" s="63">
        <f>D172</f>
        <v>0</v>
      </c>
      <c r="E171" s="64">
        <f>E172</f>
        <v>0</v>
      </c>
      <c r="F171" s="278"/>
      <c r="G171" s="278"/>
      <c r="H171" s="278"/>
      <c r="I171" s="278"/>
      <c r="J171" s="278"/>
      <c r="K171" s="278"/>
      <c r="L171" s="278"/>
      <c r="M171" s="278"/>
      <c r="N171" s="278"/>
      <c r="O171" s="278"/>
      <c r="P171" s="278"/>
      <c r="Q171" s="278"/>
      <c r="R171" s="278"/>
      <c r="S171" s="279"/>
    </row>
    <row r="172" spans="1:21" ht="20.100000000000001" customHeight="1">
      <c r="A172" s="55"/>
      <c r="B172" s="16" t="s">
        <v>156</v>
      </c>
      <c r="C172" s="35"/>
      <c r="D172" s="126"/>
      <c r="E172" s="127"/>
      <c r="F172" s="278"/>
      <c r="G172" s="278"/>
      <c r="H172" s="278"/>
      <c r="I172" s="278"/>
      <c r="J172" s="278"/>
      <c r="K172" s="278"/>
      <c r="L172" s="278"/>
      <c r="M172" s="278"/>
      <c r="N172" s="278"/>
      <c r="O172" s="278"/>
      <c r="P172" s="278"/>
      <c r="Q172" s="278"/>
      <c r="R172" s="278"/>
      <c r="S172" s="279"/>
    </row>
    <row r="173" spans="1:21" ht="16.5" customHeight="1" thickBot="1">
      <c r="A173" s="55"/>
      <c r="B173" s="8"/>
      <c r="C173" s="9"/>
      <c r="D173" s="65"/>
      <c r="E173" s="66"/>
      <c r="F173" s="280"/>
      <c r="G173" s="280"/>
      <c r="H173" s="280"/>
      <c r="I173" s="280"/>
      <c r="J173" s="280"/>
      <c r="K173" s="280"/>
      <c r="L173" s="280"/>
      <c r="M173" s="280"/>
      <c r="N173" s="280"/>
      <c r="O173" s="280"/>
      <c r="P173" s="280"/>
      <c r="Q173" s="280"/>
      <c r="R173" s="280"/>
      <c r="S173" s="281"/>
    </row>
    <row r="174" spans="1:21">
      <c r="A174" s="60"/>
      <c r="B174" s="219"/>
      <c r="C174" s="220"/>
      <c r="D174" s="220"/>
      <c r="E174" s="220"/>
      <c r="F174" s="221"/>
      <c r="G174" s="221"/>
      <c r="H174" s="221"/>
      <c r="I174" s="221"/>
      <c r="J174" s="221"/>
      <c r="K174" s="221"/>
      <c r="L174" s="221"/>
      <c r="M174" s="221"/>
      <c r="N174" s="221"/>
      <c r="O174" s="221"/>
      <c r="P174" s="221"/>
      <c r="Q174" s="221"/>
      <c r="R174" s="221"/>
      <c r="S174" s="222"/>
    </row>
    <row r="175" spans="1:21" s="2" customFormat="1" ht="27.75" customHeight="1">
      <c r="A175" s="1" t="s">
        <v>157</v>
      </c>
      <c r="B175" s="223" t="s">
        <v>158</v>
      </c>
      <c r="C175" s="224"/>
      <c r="D175" s="224"/>
      <c r="E175" s="224"/>
      <c r="F175" s="224"/>
      <c r="G175" s="224"/>
      <c r="H175" s="224"/>
      <c r="I175" s="224"/>
      <c r="J175" s="224"/>
      <c r="K175" s="224"/>
      <c r="L175" s="224"/>
      <c r="M175" s="224"/>
      <c r="N175" s="224"/>
      <c r="O175" s="224"/>
      <c r="P175" s="224"/>
      <c r="Q175" s="224"/>
      <c r="R175" s="224"/>
      <c r="S175" s="225"/>
      <c r="T175" s="134"/>
      <c r="U175" s="134"/>
    </row>
    <row r="176" spans="1:21" ht="15.75" thickBot="1">
      <c r="A176" s="53"/>
      <c r="B176" s="236"/>
      <c r="C176" s="237"/>
      <c r="D176" s="237"/>
      <c r="E176" s="237"/>
      <c r="F176" s="237"/>
      <c r="G176" s="237"/>
      <c r="H176" s="237"/>
      <c r="I176" s="237"/>
      <c r="J176" s="221"/>
      <c r="K176" s="221"/>
      <c r="L176" s="221"/>
      <c r="M176" s="221"/>
      <c r="N176" s="221"/>
      <c r="O176" s="221"/>
      <c r="P176" s="221"/>
      <c r="Q176" s="221"/>
      <c r="R176" s="221"/>
      <c r="S176" s="222"/>
    </row>
    <row r="177" spans="1:21">
      <c r="A177" s="55"/>
      <c r="B177" s="252" t="s">
        <v>67</v>
      </c>
      <c r="C177" s="240" t="s">
        <v>180</v>
      </c>
      <c r="D177" s="240"/>
      <c r="E177" s="240"/>
      <c r="F177" s="254" t="s">
        <v>159</v>
      </c>
      <c r="G177" s="254"/>
      <c r="H177" s="240" t="s">
        <v>160</v>
      </c>
      <c r="I177" s="242"/>
      <c r="J177" s="237"/>
      <c r="K177" s="237"/>
      <c r="L177" s="237"/>
      <c r="M177" s="237"/>
      <c r="N177" s="237"/>
      <c r="O177" s="237"/>
      <c r="P177" s="237"/>
      <c r="Q177" s="237"/>
      <c r="R177" s="237"/>
      <c r="S177" s="256"/>
    </row>
    <row r="178" spans="1:21" ht="51.75" customHeight="1">
      <c r="A178" s="55"/>
      <c r="B178" s="253"/>
      <c r="C178" s="241"/>
      <c r="D178" s="241"/>
      <c r="E178" s="241"/>
      <c r="F178" s="255"/>
      <c r="G178" s="255"/>
      <c r="H178" s="241"/>
      <c r="I178" s="243"/>
      <c r="J178" s="257"/>
      <c r="K178" s="257"/>
      <c r="L178" s="257"/>
      <c r="M178" s="257"/>
      <c r="N178" s="257"/>
      <c r="O178" s="257"/>
      <c r="P178" s="257"/>
      <c r="Q178" s="257"/>
      <c r="R178" s="257"/>
      <c r="S178" s="258"/>
    </row>
    <row r="179" spans="1:21" ht="11.25" customHeight="1">
      <c r="A179" s="55"/>
      <c r="B179" s="47">
        <v>1</v>
      </c>
      <c r="C179" s="260">
        <v>2</v>
      </c>
      <c r="D179" s="260"/>
      <c r="E179" s="260"/>
      <c r="F179" s="260">
        <v>3</v>
      </c>
      <c r="G179" s="260"/>
      <c r="H179" s="260">
        <v>4</v>
      </c>
      <c r="I179" s="261"/>
      <c r="J179" s="257"/>
      <c r="K179" s="257"/>
      <c r="L179" s="257"/>
      <c r="M179" s="257"/>
      <c r="N179" s="257"/>
      <c r="O179" s="257"/>
      <c r="P179" s="257"/>
      <c r="Q179" s="257"/>
      <c r="R179" s="257"/>
      <c r="S179" s="258"/>
    </row>
    <row r="180" spans="1:21" ht="18.75" customHeight="1">
      <c r="A180" s="55"/>
      <c r="B180" s="33" t="s">
        <v>1</v>
      </c>
      <c r="C180" s="262" t="s">
        <v>189</v>
      </c>
      <c r="D180" s="262"/>
      <c r="E180" s="262"/>
      <c r="F180" s="263">
        <v>2104903.6800000002</v>
      </c>
      <c r="G180" s="263"/>
      <c r="H180" s="268" t="s">
        <v>258</v>
      </c>
      <c r="I180" s="269"/>
      <c r="J180" s="257"/>
      <c r="K180" s="257"/>
      <c r="L180" s="257"/>
      <c r="M180" s="257"/>
      <c r="N180" s="257"/>
      <c r="O180" s="257"/>
      <c r="P180" s="257"/>
      <c r="Q180" s="257"/>
      <c r="R180" s="257"/>
      <c r="S180" s="258"/>
    </row>
    <row r="181" spans="1:21" ht="18.75" customHeight="1">
      <c r="A181" s="55"/>
      <c r="B181" s="48" t="s">
        <v>35</v>
      </c>
      <c r="C181" s="262" t="s">
        <v>190</v>
      </c>
      <c r="D181" s="262"/>
      <c r="E181" s="262"/>
      <c r="F181" s="263">
        <v>15625601.890000001</v>
      </c>
      <c r="G181" s="263"/>
      <c r="H181" s="268" t="s">
        <v>258</v>
      </c>
      <c r="I181" s="269"/>
      <c r="J181" s="257"/>
      <c r="K181" s="257"/>
      <c r="L181" s="257"/>
      <c r="M181" s="257"/>
      <c r="N181" s="257"/>
      <c r="O181" s="257"/>
      <c r="P181" s="257"/>
      <c r="Q181" s="257"/>
      <c r="R181" s="257"/>
      <c r="S181" s="258"/>
    </row>
    <row r="182" spans="1:21" ht="18.75" customHeight="1">
      <c r="A182" s="55"/>
      <c r="B182" s="33" t="s">
        <v>36</v>
      </c>
      <c r="C182" s="262"/>
      <c r="D182" s="262"/>
      <c r="E182" s="262"/>
      <c r="F182" s="263"/>
      <c r="G182" s="263"/>
      <c r="H182" s="263"/>
      <c r="I182" s="264"/>
      <c r="J182" s="257"/>
      <c r="K182" s="257"/>
      <c r="L182" s="257"/>
      <c r="M182" s="257"/>
      <c r="N182" s="257"/>
      <c r="O182" s="257"/>
      <c r="P182" s="257"/>
      <c r="Q182" s="257"/>
      <c r="R182" s="257"/>
      <c r="S182" s="258"/>
    </row>
    <row r="183" spans="1:21" ht="18.75" customHeight="1" thickBot="1">
      <c r="A183" s="55"/>
      <c r="B183" s="49"/>
      <c r="C183" s="265" t="s">
        <v>78</v>
      </c>
      <c r="D183" s="265"/>
      <c r="E183" s="265"/>
      <c r="F183" s="266">
        <f>SUM(F180:G182)</f>
        <v>17730505.57</v>
      </c>
      <c r="G183" s="266"/>
      <c r="H183" s="266">
        <f>SUM(H180:I182)</f>
        <v>0</v>
      </c>
      <c r="I183" s="267"/>
      <c r="J183" s="220"/>
      <c r="K183" s="220"/>
      <c r="L183" s="220"/>
      <c r="M183" s="220"/>
      <c r="N183" s="220"/>
      <c r="O183" s="220"/>
      <c r="P183" s="220"/>
      <c r="Q183" s="220"/>
      <c r="R183" s="220"/>
      <c r="S183" s="259"/>
    </row>
    <row r="184" spans="1:21">
      <c r="A184" s="60"/>
      <c r="B184" s="219"/>
      <c r="C184" s="220"/>
      <c r="D184" s="220"/>
      <c r="E184" s="220"/>
      <c r="F184" s="220"/>
      <c r="G184" s="220"/>
      <c r="H184" s="220"/>
      <c r="I184" s="220"/>
      <c r="J184" s="221"/>
      <c r="K184" s="221"/>
      <c r="L184" s="221"/>
      <c r="M184" s="221"/>
      <c r="N184" s="221"/>
      <c r="O184" s="221"/>
      <c r="P184" s="221"/>
      <c r="Q184" s="221"/>
      <c r="R184" s="221"/>
      <c r="S184" s="222"/>
    </row>
    <row r="185" spans="1:21" s="2" customFormat="1" ht="25.5" customHeight="1">
      <c r="A185" s="1" t="s">
        <v>161</v>
      </c>
      <c r="B185" s="223" t="s">
        <v>162</v>
      </c>
      <c r="C185" s="224"/>
      <c r="D185" s="224"/>
      <c r="E185" s="224"/>
      <c r="F185" s="224"/>
      <c r="G185" s="224"/>
      <c r="H185" s="224"/>
      <c r="I185" s="224"/>
      <c r="J185" s="224"/>
      <c r="K185" s="224"/>
      <c r="L185" s="224"/>
      <c r="M185" s="224"/>
      <c r="N185" s="224"/>
      <c r="O185" s="224"/>
      <c r="P185" s="224"/>
      <c r="Q185" s="224"/>
      <c r="R185" s="224"/>
      <c r="S185" s="225"/>
      <c r="T185" s="134"/>
      <c r="U185" s="134"/>
    </row>
    <row r="186" spans="1:21" ht="15.75" thickBot="1">
      <c r="A186" s="53"/>
      <c r="B186" s="236"/>
      <c r="C186" s="237"/>
      <c r="D186" s="237"/>
      <c r="E186" s="237"/>
      <c r="F186" s="237"/>
      <c r="G186" s="237"/>
      <c r="H186" s="237"/>
      <c r="I186" s="221"/>
      <c r="J186" s="221"/>
      <c r="K186" s="221"/>
      <c r="L186" s="221"/>
      <c r="M186" s="221"/>
      <c r="N186" s="221"/>
      <c r="O186" s="221"/>
      <c r="P186" s="221"/>
      <c r="Q186" s="221"/>
      <c r="R186" s="221"/>
      <c r="S186" s="222"/>
    </row>
    <row r="187" spans="1:21">
      <c r="A187" s="55"/>
      <c r="B187" s="238" t="s">
        <v>67</v>
      </c>
      <c r="C187" s="240" t="s">
        <v>68</v>
      </c>
      <c r="D187" s="240"/>
      <c r="E187" s="240" t="s">
        <v>163</v>
      </c>
      <c r="F187" s="240"/>
      <c r="G187" s="240" t="s">
        <v>164</v>
      </c>
      <c r="H187" s="242"/>
      <c r="I187" s="244" t="s">
        <v>179</v>
      </c>
      <c r="J187" s="244"/>
      <c r="K187" s="244"/>
      <c r="L187" s="244"/>
      <c r="M187" s="244"/>
      <c r="N187" s="244"/>
      <c r="O187" s="244"/>
      <c r="P187" s="244"/>
      <c r="Q187" s="244"/>
      <c r="R187" s="244"/>
      <c r="S187" s="245"/>
    </row>
    <row r="188" spans="1:21">
      <c r="A188" s="55"/>
      <c r="B188" s="239"/>
      <c r="C188" s="241"/>
      <c r="D188" s="241"/>
      <c r="E188" s="241"/>
      <c r="F188" s="241"/>
      <c r="G188" s="241"/>
      <c r="H188" s="243"/>
      <c r="I188" s="246"/>
      <c r="J188" s="246"/>
      <c r="K188" s="246"/>
      <c r="L188" s="246"/>
      <c r="M188" s="246"/>
      <c r="N188" s="246"/>
      <c r="O188" s="246"/>
      <c r="P188" s="246"/>
      <c r="Q188" s="246"/>
      <c r="R188" s="246"/>
      <c r="S188" s="247"/>
    </row>
    <row r="189" spans="1:21" ht="14.25" customHeight="1">
      <c r="A189" s="57"/>
      <c r="B189" s="5">
        <v>1</v>
      </c>
      <c r="C189" s="250">
        <v>2</v>
      </c>
      <c r="D189" s="250"/>
      <c r="E189" s="250">
        <v>3</v>
      </c>
      <c r="F189" s="250"/>
      <c r="G189" s="250">
        <v>4</v>
      </c>
      <c r="H189" s="251"/>
      <c r="I189" s="246"/>
      <c r="J189" s="246"/>
      <c r="K189" s="246"/>
      <c r="L189" s="246"/>
      <c r="M189" s="246"/>
      <c r="N189" s="246"/>
      <c r="O189" s="246"/>
      <c r="P189" s="246"/>
      <c r="Q189" s="246"/>
      <c r="R189" s="246"/>
      <c r="S189" s="247"/>
    </row>
    <row r="190" spans="1:21" ht="26.25" customHeight="1">
      <c r="A190" s="55"/>
      <c r="B190" s="50" t="s">
        <v>1</v>
      </c>
      <c r="C190" s="227" t="s">
        <v>165</v>
      </c>
      <c r="D190" s="228"/>
      <c r="E190" s="229">
        <v>19917588.629999999</v>
      </c>
      <c r="F190" s="230"/>
      <c r="G190" s="229">
        <v>20340109.899999999</v>
      </c>
      <c r="H190" s="231"/>
      <c r="I190" s="246"/>
      <c r="J190" s="246"/>
      <c r="K190" s="246"/>
      <c r="L190" s="246"/>
      <c r="M190" s="246"/>
      <c r="N190" s="246"/>
      <c r="O190" s="246"/>
      <c r="P190" s="246"/>
      <c r="Q190" s="246"/>
      <c r="R190" s="246"/>
      <c r="S190" s="247"/>
    </row>
    <row r="191" spans="1:21" ht="14.25" customHeight="1">
      <c r="A191" s="55"/>
      <c r="B191" s="50" t="s">
        <v>35</v>
      </c>
      <c r="C191" s="227" t="s">
        <v>166</v>
      </c>
      <c r="D191" s="228"/>
      <c r="E191" s="229">
        <v>218015.62</v>
      </c>
      <c r="F191" s="230"/>
      <c r="G191" s="229">
        <v>382574.14</v>
      </c>
      <c r="H191" s="231"/>
      <c r="I191" s="246"/>
      <c r="J191" s="246"/>
      <c r="K191" s="246"/>
      <c r="L191" s="246"/>
      <c r="M191" s="246"/>
      <c r="N191" s="246"/>
      <c r="O191" s="246"/>
      <c r="P191" s="246"/>
      <c r="Q191" s="246"/>
      <c r="R191" s="246"/>
      <c r="S191" s="247"/>
    </row>
    <row r="192" spans="1:21" ht="14.25" customHeight="1">
      <c r="A192" s="55"/>
      <c r="B192" s="50" t="s">
        <v>36</v>
      </c>
      <c r="C192" s="227" t="s">
        <v>167</v>
      </c>
      <c r="D192" s="228"/>
      <c r="E192" s="229">
        <v>126216</v>
      </c>
      <c r="F192" s="230"/>
      <c r="G192" s="229">
        <v>449574</v>
      </c>
      <c r="H192" s="231"/>
      <c r="I192" s="246"/>
      <c r="J192" s="246"/>
      <c r="K192" s="246"/>
      <c r="L192" s="246"/>
      <c r="M192" s="246"/>
      <c r="N192" s="246"/>
      <c r="O192" s="246"/>
      <c r="P192" s="246"/>
      <c r="Q192" s="246"/>
      <c r="R192" s="246"/>
      <c r="S192" s="247"/>
    </row>
    <row r="193" spans="1:21" ht="27.75" customHeight="1">
      <c r="A193" s="55"/>
      <c r="B193" s="50" t="s">
        <v>88</v>
      </c>
      <c r="C193" s="227" t="s">
        <v>168</v>
      </c>
      <c r="D193" s="228"/>
      <c r="E193" s="229">
        <v>406833.1</v>
      </c>
      <c r="F193" s="230"/>
      <c r="G193" s="229">
        <v>516508.26</v>
      </c>
      <c r="H193" s="231"/>
      <c r="I193" s="246"/>
      <c r="J193" s="246"/>
      <c r="K193" s="246"/>
      <c r="L193" s="246"/>
      <c r="M193" s="246"/>
      <c r="N193" s="246"/>
      <c r="O193" s="246"/>
      <c r="P193" s="246"/>
      <c r="Q193" s="246"/>
      <c r="R193" s="246"/>
      <c r="S193" s="247"/>
    </row>
    <row r="194" spans="1:21" ht="14.25" customHeight="1">
      <c r="A194" s="55"/>
      <c r="B194" s="50" t="s">
        <v>169</v>
      </c>
      <c r="C194" s="227" t="s">
        <v>170</v>
      </c>
      <c r="D194" s="228"/>
      <c r="E194" s="229">
        <v>170010.72</v>
      </c>
      <c r="F194" s="230"/>
      <c r="G194" s="229">
        <v>317344.06</v>
      </c>
      <c r="H194" s="231"/>
      <c r="I194" s="246"/>
      <c r="J194" s="246"/>
      <c r="K194" s="246"/>
      <c r="L194" s="246"/>
      <c r="M194" s="246"/>
      <c r="N194" s="246"/>
      <c r="O194" s="246"/>
      <c r="P194" s="246"/>
      <c r="Q194" s="246"/>
      <c r="R194" s="246"/>
      <c r="S194" s="247"/>
    </row>
    <row r="195" spans="1:21" ht="25.5" customHeight="1" thickBot="1">
      <c r="A195" s="54"/>
      <c r="B195" s="117" t="s">
        <v>1</v>
      </c>
      <c r="C195" s="232" t="s">
        <v>171</v>
      </c>
      <c r="D195" s="232"/>
      <c r="E195" s="233">
        <v>21070007.07</v>
      </c>
      <c r="F195" s="233"/>
      <c r="G195" s="234">
        <f>SUM(G190:H194)</f>
        <v>22006110.359999999</v>
      </c>
      <c r="H195" s="235"/>
      <c r="I195" s="248"/>
      <c r="J195" s="248"/>
      <c r="K195" s="248"/>
      <c r="L195" s="248"/>
      <c r="M195" s="248"/>
      <c r="N195" s="248"/>
      <c r="O195" s="248"/>
      <c r="P195" s="248"/>
      <c r="Q195" s="248"/>
      <c r="R195" s="248"/>
      <c r="S195" s="249"/>
    </row>
    <row r="196" spans="1:21">
      <c r="A196" s="125"/>
      <c r="B196" s="219"/>
      <c r="C196" s="220"/>
      <c r="D196" s="220"/>
      <c r="E196" s="220"/>
      <c r="F196" s="220"/>
      <c r="G196" s="220"/>
      <c r="H196" s="220"/>
      <c r="I196" s="221"/>
      <c r="J196" s="221"/>
      <c r="K196" s="221"/>
      <c r="L196" s="221"/>
      <c r="M196" s="221"/>
      <c r="N196" s="221"/>
      <c r="O196" s="221"/>
      <c r="P196" s="221"/>
      <c r="Q196" s="221"/>
      <c r="R196" s="221"/>
      <c r="S196" s="222"/>
    </row>
    <row r="197" spans="1:21" s="2" customFormat="1" ht="28.5" customHeight="1">
      <c r="A197" s="1" t="s">
        <v>172</v>
      </c>
      <c r="B197" s="223" t="s">
        <v>173</v>
      </c>
      <c r="C197" s="224"/>
      <c r="D197" s="224"/>
      <c r="E197" s="224"/>
      <c r="F197" s="224"/>
      <c r="G197" s="224"/>
      <c r="H197" s="224"/>
      <c r="I197" s="224"/>
      <c r="J197" s="224"/>
      <c r="K197" s="224"/>
      <c r="L197" s="224"/>
      <c r="M197" s="224"/>
      <c r="N197" s="224"/>
      <c r="O197" s="224"/>
      <c r="P197" s="224"/>
      <c r="Q197" s="224"/>
      <c r="R197" s="224"/>
      <c r="S197" s="225"/>
      <c r="T197" s="134"/>
      <c r="U197" s="134"/>
    </row>
    <row r="198" spans="1:21">
      <c r="A198" s="53"/>
      <c r="B198" s="226" t="s">
        <v>258</v>
      </c>
      <c r="C198" s="221"/>
      <c r="D198" s="221"/>
      <c r="E198" s="221"/>
      <c r="F198" s="221"/>
      <c r="G198" s="221"/>
      <c r="H198" s="221"/>
      <c r="I198" s="221"/>
      <c r="J198" s="221"/>
      <c r="K198" s="221"/>
      <c r="L198" s="221"/>
      <c r="M198" s="221"/>
      <c r="N198" s="221"/>
      <c r="O198" s="221"/>
      <c r="P198" s="221"/>
      <c r="Q198" s="221"/>
      <c r="R198" s="221"/>
      <c r="S198" s="222"/>
    </row>
    <row r="199" spans="1:21">
      <c r="A199" s="60"/>
      <c r="B199" s="3"/>
      <c r="C199" s="51"/>
      <c r="D199" s="51"/>
      <c r="E199" s="51"/>
      <c r="F199" s="51"/>
      <c r="G199" s="51"/>
      <c r="H199" s="51"/>
      <c r="I199" s="51"/>
      <c r="J199" s="51"/>
      <c r="K199" s="51"/>
      <c r="L199" s="51"/>
      <c r="M199" s="51"/>
      <c r="N199" s="51"/>
      <c r="O199" s="51"/>
      <c r="P199" s="51"/>
      <c r="Q199" s="51"/>
      <c r="R199" s="51"/>
      <c r="S199" s="52"/>
    </row>
    <row r="201" spans="1:21">
      <c r="E201" s="133"/>
    </row>
  </sheetData>
  <mergeCells count="294">
    <mergeCell ref="B1:S1"/>
    <mergeCell ref="B2:S2"/>
    <mergeCell ref="B3:S3"/>
    <mergeCell ref="B4:S4"/>
    <mergeCell ref="B5:S5"/>
    <mergeCell ref="B6:B7"/>
    <mergeCell ref="C6:C7"/>
    <mergeCell ref="D6:D7"/>
    <mergeCell ref="E6:J6"/>
    <mergeCell ref="K6:K7"/>
    <mergeCell ref="J22:M22"/>
    <mergeCell ref="N22:N23"/>
    <mergeCell ref="O22:O23"/>
    <mergeCell ref="P22:P23"/>
    <mergeCell ref="B36:S36"/>
    <mergeCell ref="B37:S37"/>
    <mergeCell ref="L6:Q6"/>
    <mergeCell ref="R6:R7"/>
    <mergeCell ref="S6:S7"/>
    <mergeCell ref="B21:O21"/>
    <mergeCell ref="Q21:S35"/>
    <mergeCell ref="B22:B23"/>
    <mergeCell ref="C22:C23"/>
    <mergeCell ref="D22:D23"/>
    <mergeCell ref="E22:H22"/>
    <mergeCell ref="I22:I23"/>
    <mergeCell ref="B38:S38"/>
    <mergeCell ref="B39:S39"/>
    <mergeCell ref="B40:S40"/>
    <mergeCell ref="B41:S41"/>
    <mergeCell ref="B42:S42"/>
    <mergeCell ref="B43:B44"/>
    <mergeCell ref="C43:C44"/>
    <mergeCell ref="D43:E44"/>
    <mergeCell ref="F43:G44"/>
    <mergeCell ref="H43:I44"/>
    <mergeCell ref="J43:K44"/>
    <mergeCell ref="D45:E45"/>
    <mergeCell ref="F45:G45"/>
    <mergeCell ref="H45:I45"/>
    <mergeCell ref="J45:K45"/>
    <mergeCell ref="D46:E46"/>
    <mergeCell ref="F46:G46"/>
    <mergeCell ref="H46:I46"/>
    <mergeCell ref="J46:K46"/>
    <mergeCell ref="F49:G49"/>
    <mergeCell ref="H49:I49"/>
    <mergeCell ref="J49:K49"/>
    <mergeCell ref="D50:E50"/>
    <mergeCell ref="F50:G50"/>
    <mergeCell ref="H50:I50"/>
    <mergeCell ref="J50:K50"/>
    <mergeCell ref="D47:E47"/>
    <mergeCell ref="F47:G47"/>
    <mergeCell ref="H47:I47"/>
    <mergeCell ref="J47:K47"/>
    <mergeCell ref="D48:E48"/>
    <mergeCell ref="F48:G48"/>
    <mergeCell ref="H48:I48"/>
    <mergeCell ref="J48:K48"/>
    <mergeCell ref="D55:E55"/>
    <mergeCell ref="F55:G55"/>
    <mergeCell ref="H55:I55"/>
    <mergeCell ref="J55:K55"/>
    <mergeCell ref="B56:S56"/>
    <mergeCell ref="B57:S57"/>
    <mergeCell ref="D53:E53"/>
    <mergeCell ref="F53:G53"/>
    <mergeCell ref="H53:I53"/>
    <mergeCell ref="J53:K53"/>
    <mergeCell ref="D54:E54"/>
    <mergeCell ref="F54:G54"/>
    <mergeCell ref="H54:I54"/>
    <mergeCell ref="J54:K54"/>
    <mergeCell ref="L43:S55"/>
    <mergeCell ref="D51:E51"/>
    <mergeCell ref="F51:G51"/>
    <mergeCell ref="H51:I51"/>
    <mergeCell ref="J51:K51"/>
    <mergeCell ref="D52:E52"/>
    <mergeCell ref="F52:G52"/>
    <mergeCell ref="H52:I52"/>
    <mergeCell ref="J52:K52"/>
    <mergeCell ref="D49:E49"/>
    <mergeCell ref="B58:S58"/>
    <mergeCell ref="H59:S62"/>
    <mergeCell ref="B63:S63"/>
    <mergeCell ref="B64:S64"/>
    <mergeCell ref="B65:S65"/>
    <mergeCell ref="B66:B67"/>
    <mergeCell ref="C66:C67"/>
    <mergeCell ref="D66:E67"/>
    <mergeCell ref="F66:G67"/>
    <mergeCell ref="H66:I67"/>
    <mergeCell ref="J66:K67"/>
    <mergeCell ref="L66:S74"/>
    <mergeCell ref="D68:E68"/>
    <mergeCell ref="F68:G68"/>
    <mergeCell ref="H68:I68"/>
    <mergeCell ref="J68:K68"/>
    <mergeCell ref="D69:E69"/>
    <mergeCell ref="F69:G69"/>
    <mergeCell ref="H69:I69"/>
    <mergeCell ref="J69:K69"/>
    <mergeCell ref="D72:E72"/>
    <mergeCell ref="F72:G72"/>
    <mergeCell ref="H72:I72"/>
    <mergeCell ref="J72:K72"/>
    <mergeCell ref="D73:E73"/>
    <mergeCell ref="F73:G73"/>
    <mergeCell ref="H73:I73"/>
    <mergeCell ref="J73:K73"/>
    <mergeCell ref="D70:E70"/>
    <mergeCell ref="F70:G70"/>
    <mergeCell ref="H70:I70"/>
    <mergeCell ref="J70:K70"/>
    <mergeCell ref="D71:E71"/>
    <mergeCell ref="F71:G71"/>
    <mergeCell ref="H71:I71"/>
    <mergeCell ref="J71:K71"/>
    <mergeCell ref="B77:S77"/>
    <mergeCell ref="B78:B79"/>
    <mergeCell ref="C78:C79"/>
    <mergeCell ref="D78:E78"/>
    <mergeCell ref="F78:G78"/>
    <mergeCell ref="H78:I78"/>
    <mergeCell ref="J78:K78"/>
    <mergeCell ref="L78:S89"/>
    <mergeCell ref="D74:E74"/>
    <mergeCell ref="F74:G74"/>
    <mergeCell ref="H74:I74"/>
    <mergeCell ref="J74:K74"/>
    <mergeCell ref="B75:S75"/>
    <mergeCell ref="B76:S76"/>
    <mergeCell ref="B90:S90"/>
    <mergeCell ref="B91:S91"/>
    <mergeCell ref="B92:S92"/>
    <mergeCell ref="B93:B94"/>
    <mergeCell ref="C93:C94"/>
    <mergeCell ref="D93:D94"/>
    <mergeCell ref="E93:E94"/>
    <mergeCell ref="F93:H93"/>
    <mergeCell ref="I93:I94"/>
    <mergeCell ref="J93:S103"/>
    <mergeCell ref="B104:S104"/>
    <mergeCell ref="B105:S105"/>
    <mergeCell ref="B106:S106"/>
    <mergeCell ref="B107:B108"/>
    <mergeCell ref="C107:C108"/>
    <mergeCell ref="D107:D108"/>
    <mergeCell ref="E107:E108"/>
    <mergeCell ref="F107:H107"/>
    <mergeCell ref="I107:I108"/>
    <mergeCell ref="J107:S117"/>
    <mergeCell ref="B118:S118"/>
    <mergeCell ref="B119:S119"/>
    <mergeCell ref="B120:S120"/>
    <mergeCell ref="B121:B124"/>
    <mergeCell ref="C121:C124"/>
    <mergeCell ref="D121:K121"/>
    <mergeCell ref="L121:S134"/>
    <mergeCell ref="D122:E122"/>
    <mergeCell ref="F122:G122"/>
    <mergeCell ref="H122:I122"/>
    <mergeCell ref="J122:K122"/>
    <mergeCell ref="D123:K123"/>
    <mergeCell ref="C140:D140"/>
    <mergeCell ref="E140:F140"/>
    <mergeCell ref="G140:H140"/>
    <mergeCell ref="C141:D141"/>
    <mergeCell ref="E141:F141"/>
    <mergeCell ref="G141:H141"/>
    <mergeCell ref="B135:S135"/>
    <mergeCell ref="B136:S136"/>
    <mergeCell ref="B137:S137"/>
    <mergeCell ref="B138:B139"/>
    <mergeCell ref="C138:D139"/>
    <mergeCell ref="E138:F139"/>
    <mergeCell ref="G138:H139"/>
    <mergeCell ref="I138:S142"/>
    <mergeCell ref="C142:D142"/>
    <mergeCell ref="E142:F142"/>
    <mergeCell ref="G142:H142"/>
    <mergeCell ref="L146:S152"/>
    <mergeCell ref="D148:E148"/>
    <mergeCell ref="F148:I148"/>
    <mergeCell ref="J148:K148"/>
    <mergeCell ref="D149:E149"/>
    <mergeCell ref="D152:E152"/>
    <mergeCell ref="F152:I152"/>
    <mergeCell ref="J152:K152"/>
    <mergeCell ref="B143:S143"/>
    <mergeCell ref="B144:S144"/>
    <mergeCell ref="B145:S145"/>
    <mergeCell ref="F149:I149"/>
    <mergeCell ref="J149:K149"/>
    <mergeCell ref="D150:E150"/>
    <mergeCell ref="F150:I150"/>
    <mergeCell ref="J150:K150"/>
    <mergeCell ref="D151:E151"/>
    <mergeCell ref="F151:I151"/>
    <mergeCell ref="J151:K151"/>
    <mergeCell ref="B146:B147"/>
    <mergeCell ref="C146:C147"/>
    <mergeCell ref="D146:E147"/>
    <mergeCell ref="F146:I147"/>
    <mergeCell ref="J146:K147"/>
    <mergeCell ref="F156:I157"/>
    <mergeCell ref="J156:K157"/>
    <mergeCell ref="D158:E158"/>
    <mergeCell ref="F158:I158"/>
    <mergeCell ref="J158:K158"/>
    <mergeCell ref="D159:E159"/>
    <mergeCell ref="B153:S153"/>
    <mergeCell ref="B154:S154"/>
    <mergeCell ref="C155:S155"/>
    <mergeCell ref="B166:B167"/>
    <mergeCell ref="C166:C167"/>
    <mergeCell ref="D166:D167"/>
    <mergeCell ref="E166:E167"/>
    <mergeCell ref="F166:S173"/>
    <mergeCell ref="B174:S174"/>
    <mergeCell ref="D162:E162"/>
    <mergeCell ref="F162:I162"/>
    <mergeCell ref="J162:K162"/>
    <mergeCell ref="B163:S163"/>
    <mergeCell ref="B164:S164"/>
    <mergeCell ref="B165:S165"/>
    <mergeCell ref="L156:S162"/>
    <mergeCell ref="F159:I159"/>
    <mergeCell ref="J159:K159"/>
    <mergeCell ref="D160:E160"/>
    <mergeCell ref="F160:I160"/>
    <mergeCell ref="J160:K160"/>
    <mergeCell ref="D161:E161"/>
    <mergeCell ref="F161:I161"/>
    <mergeCell ref="J161:K161"/>
    <mergeCell ref="B156:B157"/>
    <mergeCell ref="C156:C157"/>
    <mergeCell ref="D156:E157"/>
    <mergeCell ref="B175:S175"/>
    <mergeCell ref="B176:S176"/>
    <mergeCell ref="B177:B178"/>
    <mergeCell ref="C177:E178"/>
    <mergeCell ref="F177:G178"/>
    <mergeCell ref="H177:I178"/>
    <mergeCell ref="J177:S183"/>
    <mergeCell ref="C179:E179"/>
    <mergeCell ref="F179:G179"/>
    <mergeCell ref="H179:I179"/>
    <mergeCell ref="C182:E182"/>
    <mergeCell ref="F182:G182"/>
    <mergeCell ref="H182:I182"/>
    <mergeCell ref="C183:E183"/>
    <mergeCell ref="F183:G183"/>
    <mergeCell ref="H183:I183"/>
    <mergeCell ref="C180:E180"/>
    <mergeCell ref="F180:G180"/>
    <mergeCell ref="H180:I180"/>
    <mergeCell ref="C181:E181"/>
    <mergeCell ref="F181:G181"/>
    <mergeCell ref="H181:I181"/>
    <mergeCell ref="B184:S184"/>
    <mergeCell ref="B185:S185"/>
    <mergeCell ref="B186:S186"/>
    <mergeCell ref="B187:B188"/>
    <mergeCell ref="C187:D188"/>
    <mergeCell ref="E187:F188"/>
    <mergeCell ref="G187:H188"/>
    <mergeCell ref="I187:S195"/>
    <mergeCell ref="C189:D189"/>
    <mergeCell ref="E189:F189"/>
    <mergeCell ref="C192:D192"/>
    <mergeCell ref="E192:F192"/>
    <mergeCell ref="G192:H192"/>
    <mergeCell ref="C193:D193"/>
    <mergeCell ref="E193:F193"/>
    <mergeCell ref="G193:H193"/>
    <mergeCell ref="G189:H189"/>
    <mergeCell ref="C190:D190"/>
    <mergeCell ref="E190:F190"/>
    <mergeCell ref="G190:H190"/>
    <mergeCell ref="C191:D191"/>
    <mergeCell ref="E191:F191"/>
    <mergeCell ref="G191:H191"/>
    <mergeCell ref="B196:S196"/>
    <mergeCell ref="B197:S197"/>
    <mergeCell ref="B198:S198"/>
    <mergeCell ref="C194:D194"/>
    <mergeCell ref="E194:F194"/>
    <mergeCell ref="G194:H194"/>
    <mergeCell ref="C195:D195"/>
    <mergeCell ref="E195:F195"/>
    <mergeCell ref="G195:H195"/>
  </mergeCells>
  <pageMargins left="3.937007874015748E-2" right="3.937007874015748E-2" top="0.74803149606299213" bottom="0.74803149606299213" header="0.31496062992125984" footer="0.31496062992125984"/>
  <pageSetup paperSize="9" scale="66" fitToHeight="0" orientation="landscape" r:id="rId1"/>
  <rowBreaks count="5" manualBreakCount="5">
    <brk id="28" max="18" man="1"/>
    <brk id="56" max="18" man="1"/>
    <brk id="90" max="18" man="1"/>
    <brk id="118" max="18" man="1"/>
    <brk id="174"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70" zoomScaleNormal="100" workbookViewId="0">
      <selection activeCell="E59" sqref="E59"/>
    </sheetView>
  </sheetViews>
  <sheetFormatPr defaultRowHeight="15"/>
  <cols>
    <col min="1" max="1" width="5.7109375" customWidth="1"/>
    <col min="3" max="3" width="12.42578125" customWidth="1"/>
  </cols>
  <sheetData>
    <row r="1" spans="1:11">
      <c r="A1" s="78" t="s">
        <v>0</v>
      </c>
      <c r="B1" s="360" t="s">
        <v>174</v>
      </c>
      <c r="C1" s="360"/>
      <c r="D1" s="360"/>
      <c r="E1" s="360"/>
      <c r="F1" s="360"/>
      <c r="G1" s="360"/>
      <c r="H1" s="360"/>
      <c r="I1" s="360"/>
      <c r="J1" s="360"/>
      <c r="K1" s="360"/>
    </row>
    <row r="2" spans="1:11" s="2" customFormat="1">
      <c r="A2" s="1" t="s">
        <v>35</v>
      </c>
      <c r="B2" s="361"/>
      <c r="C2" s="361"/>
      <c r="D2" s="361"/>
      <c r="E2" s="361"/>
      <c r="F2" s="361"/>
      <c r="G2" s="361"/>
      <c r="H2" s="361"/>
      <c r="I2" s="361"/>
      <c r="J2" s="361"/>
      <c r="K2" s="361"/>
    </row>
    <row r="3" spans="1:11" s="2" customFormat="1">
      <c r="A3" s="1" t="s">
        <v>85</v>
      </c>
      <c r="B3" s="362" t="s">
        <v>225</v>
      </c>
      <c r="C3" s="362"/>
      <c r="D3" s="362"/>
      <c r="E3" s="362"/>
      <c r="F3" s="362"/>
      <c r="G3" s="362"/>
      <c r="H3" s="362"/>
      <c r="I3" s="362"/>
      <c r="J3" s="362"/>
      <c r="K3" s="362"/>
    </row>
    <row r="4" spans="1:11" ht="15.75" thickBot="1">
      <c r="A4" s="53"/>
      <c r="B4" s="289"/>
      <c r="C4" s="276"/>
      <c r="D4" s="276"/>
      <c r="E4" s="276"/>
      <c r="F4" s="276"/>
      <c r="G4" s="276"/>
      <c r="H4" s="276"/>
      <c r="I4" s="276"/>
      <c r="J4" s="276"/>
      <c r="K4" s="276"/>
    </row>
    <row r="5" spans="1:11">
      <c r="A5" s="55"/>
      <c r="B5" s="363" t="s">
        <v>3</v>
      </c>
      <c r="C5" s="365" t="s">
        <v>226</v>
      </c>
      <c r="D5" s="365" t="s">
        <v>227</v>
      </c>
      <c r="E5" s="367" t="s">
        <v>50</v>
      </c>
      <c r="F5" s="367" t="s">
        <v>51</v>
      </c>
      <c r="G5" s="367"/>
      <c r="H5" s="367"/>
      <c r="I5" s="369" t="s">
        <v>228</v>
      </c>
      <c r="J5" s="326"/>
      <c r="K5" s="373"/>
    </row>
    <row r="6" spans="1:11" ht="62.25" customHeight="1">
      <c r="A6" s="55"/>
      <c r="B6" s="364"/>
      <c r="C6" s="366"/>
      <c r="D6" s="366"/>
      <c r="E6" s="368"/>
      <c r="F6" s="79" t="s">
        <v>93</v>
      </c>
      <c r="G6" s="79" t="s">
        <v>94</v>
      </c>
      <c r="H6" s="79" t="s">
        <v>95</v>
      </c>
      <c r="I6" s="370"/>
      <c r="J6" s="326"/>
      <c r="K6" s="373"/>
    </row>
    <row r="7" spans="1:11" ht="12" customHeight="1">
      <c r="A7" s="55"/>
      <c r="B7" s="80">
        <v>1</v>
      </c>
      <c r="C7" s="81">
        <v>2</v>
      </c>
      <c r="D7" s="81">
        <v>3</v>
      </c>
      <c r="E7" s="81">
        <v>4</v>
      </c>
      <c r="F7" s="81">
        <v>5</v>
      </c>
      <c r="G7" s="81">
        <v>6</v>
      </c>
      <c r="H7" s="81">
        <v>7</v>
      </c>
      <c r="I7" s="82">
        <v>8</v>
      </c>
      <c r="J7" s="326"/>
      <c r="K7" s="373"/>
    </row>
    <row r="8" spans="1:11" ht="15" customHeight="1">
      <c r="A8" s="55"/>
      <c r="B8" s="83" t="s">
        <v>229</v>
      </c>
      <c r="C8" s="84" t="s">
        <v>230</v>
      </c>
      <c r="D8" s="85">
        <v>0</v>
      </c>
      <c r="E8" s="85">
        <v>0</v>
      </c>
      <c r="F8" s="85">
        <v>0</v>
      </c>
      <c r="G8" s="85">
        <v>0</v>
      </c>
      <c r="H8" s="85">
        <f>F8+G8</f>
        <v>0</v>
      </c>
      <c r="I8" s="86">
        <f>E8+E8-H8</f>
        <v>0</v>
      </c>
      <c r="J8" s="326"/>
      <c r="K8" s="373"/>
    </row>
    <row r="9" spans="1:11" ht="38.25" customHeight="1">
      <c r="A9" s="55"/>
      <c r="B9" s="83" t="s">
        <v>231</v>
      </c>
      <c r="C9" s="84" t="s">
        <v>232</v>
      </c>
      <c r="D9" s="85">
        <v>0</v>
      </c>
      <c r="E9" s="85">
        <v>0</v>
      </c>
      <c r="F9" s="85">
        <v>0</v>
      </c>
      <c r="G9" s="85">
        <v>0</v>
      </c>
      <c r="H9" s="85">
        <f t="shared" ref="H9:H11" si="0">F9+G9</f>
        <v>0</v>
      </c>
      <c r="I9" s="86">
        <f t="shared" ref="I9:I11" si="1">E9+E9-H9</f>
        <v>0</v>
      </c>
      <c r="J9" s="326"/>
      <c r="K9" s="373"/>
    </row>
    <row r="10" spans="1:11" ht="26.25" customHeight="1">
      <c r="A10" s="55"/>
      <c r="B10" s="87" t="s">
        <v>233</v>
      </c>
      <c r="C10" s="84" t="s">
        <v>234</v>
      </c>
      <c r="D10" s="88">
        <v>0</v>
      </c>
      <c r="E10" s="88">
        <v>0</v>
      </c>
      <c r="F10" s="88">
        <v>0</v>
      </c>
      <c r="G10" s="88">
        <v>0</v>
      </c>
      <c r="H10" s="85">
        <f t="shared" si="0"/>
        <v>0</v>
      </c>
      <c r="I10" s="86">
        <f t="shared" si="1"/>
        <v>0</v>
      </c>
      <c r="J10" s="326"/>
      <c r="K10" s="373"/>
    </row>
    <row r="11" spans="1:11">
      <c r="A11" s="55"/>
      <c r="B11" s="89" t="s">
        <v>235</v>
      </c>
      <c r="C11" s="84" t="s">
        <v>236</v>
      </c>
      <c r="D11" s="88">
        <v>0</v>
      </c>
      <c r="E11" s="88">
        <v>0</v>
      </c>
      <c r="F11" s="88">
        <v>0</v>
      </c>
      <c r="G11" s="88">
        <v>0</v>
      </c>
      <c r="H11" s="85">
        <f t="shared" si="0"/>
        <v>0</v>
      </c>
      <c r="I11" s="86">
        <f t="shared" si="1"/>
        <v>0</v>
      </c>
      <c r="J11" s="326"/>
      <c r="K11" s="373"/>
    </row>
    <row r="12" spans="1:11">
      <c r="A12" s="55"/>
      <c r="B12" s="89"/>
      <c r="C12" s="90"/>
      <c r="D12" s="91"/>
      <c r="E12" s="91"/>
      <c r="F12" s="91"/>
      <c r="G12" s="91"/>
      <c r="H12" s="92"/>
      <c r="I12" s="93"/>
      <c r="J12" s="326"/>
      <c r="K12" s="373"/>
    </row>
    <row r="13" spans="1:11" ht="15.75" thickBot="1">
      <c r="A13" s="55"/>
      <c r="B13" s="94"/>
      <c r="C13" s="95" t="s">
        <v>78</v>
      </c>
      <c r="D13" s="96">
        <f t="shared" ref="D13:I13" si="2">SUM(D8:D12)</f>
        <v>0</v>
      </c>
      <c r="E13" s="96">
        <f t="shared" si="2"/>
        <v>0</v>
      </c>
      <c r="F13" s="96">
        <f t="shared" si="2"/>
        <v>0</v>
      </c>
      <c r="G13" s="96">
        <f t="shared" si="2"/>
        <v>0</v>
      </c>
      <c r="H13" s="96">
        <f t="shared" si="2"/>
        <v>0</v>
      </c>
      <c r="I13" s="97">
        <f t="shared" si="2"/>
        <v>0</v>
      </c>
      <c r="J13" s="326"/>
      <c r="K13" s="373"/>
    </row>
    <row r="14" spans="1:11">
      <c r="A14" s="60"/>
      <c r="B14" s="219"/>
      <c r="C14" s="220"/>
      <c r="D14" s="220"/>
      <c r="E14" s="220"/>
      <c r="F14" s="220"/>
      <c r="G14" s="220"/>
      <c r="H14" s="220"/>
      <c r="I14" s="220"/>
      <c r="J14" s="220"/>
      <c r="K14" s="220"/>
    </row>
    <row r="15" spans="1:11" s="2" customFormat="1" ht="35.25" customHeight="1">
      <c r="A15" s="1" t="s">
        <v>156</v>
      </c>
      <c r="B15" s="286" t="s">
        <v>237</v>
      </c>
      <c r="C15" s="287"/>
      <c r="D15" s="287"/>
      <c r="E15" s="287"/>
      <c r="F15" s="287"/>
      <c r="G15" s="287"/>
      <c r="H15" s="287"/>
      <c r="I15" s="287"/>
      <c r="J15" s="287"/>
      <c r="K15" s="288"/>
    </row>
    <row r="16" spans="1:11" ht="13.5" customHeight="1" thickBot="1">
      <c r="A16" s="53"/>
      <c r="B16" s="289"/>
      <c r="C16" s="276"/>
      <c r="D16" s="276"/>
      <c r="E16" s="276"/>
      <c r="F16" s="276"/>
      <c r="G16" s="276"/>
      <c r="H16" s="276"/>
      <c r="I16" s="276"/>
      <c r="J16" s="276"/>
      <c r="K16" s="276"/>
    </row>
    <row r="17" spans="1:11" ht="29.25" customHeight="1">
      <c r="A17" s="57"/>
      <c r="B17" s="363" t="s">
        <v>67</v>
      </c>
      <c r="C17" s="365" t="s">
        <v>68</v>
      </c>
      <c r="D17" s="365"/>
      <c r="E17" s="367" t="s">
        <v>238</v>
      </c>
      <c r="F17" s="367"/>
      <c r="G17" s="367"/>
      <c r="H17" s="365" t="s">
        <v>239</v>
      </c>
      <c r="I17" s="365"/>
      <c r="J17" s="369"/>
      <c r="K17" s="326"/>
    </row>
    <row r="18" spans="1:11" ht="29.25" customHeight="1">
      <c r="A18" s="55"/>
      <c r="B18" s="364"/>
      <c r="C18" s="366"/>
      <c r="D18" s="366"/>
      <c r="E18" s="368" t="s">
        <v>240</v>
      </c>
      <c r="F18" s="368" t="s">
        <v>241</v>
      </c>
      <c r="G18" s="368"/>
      <c r="H18" s="366" t="s">
        <v>240</v>
      </c>
      <c r="I18" s="366" t="s">
        <v>241</v>
      </c>
      <c r="J18" s="370"/>
      <c r="K18" s="326"/>
    </row>
    <row r="19" spans="1:11" ht="29.25" customHeight="1">
      <c r="A19" s="55"/>
      <c r="B19" s="364"/>
      <c r="C19" s="366"/>
      <c r="D19" s="366"/>
      <c r="E19" s="368"/>
      <c r="F19" s="79" t="s">
        <v>242</v>
      </c>
      <c r="G19" s="79" t="s">
        <v>243</v>
      </c>
      <c r="H19" s="366"/>
      <c r="I19" s="79" t="s">
        <v>242</v>
      </c>
      <c r="J19" s="98" t="s">
        <v>243</v>
      </c>
      <c r="K19" s="326"/>
    </row>
    <row r="20" spans="1:11" ht="11.25" customHeight="1">
      <c r="A20" s="55"/>
      <c r="B20" s="80">
        <v>1</v>
      </c>
      <c r="C20" s="374">
        <v>2</v>
      </c>
      <c r="D20" s="375"/>
      <c r="E20" s="81">
        <v>3</v>
      </c>
      <c r="F20" s="81">
        <v>4</v>
      </c>
      <c r="G20" s="81">
        <v>5</v>
      </c>
      <c r="H20" s="81">
        <v>6</v>
      </c>
      <c r="I20" s="81">
        <v>7</v>
      </c>
      <c r="J20" s="82">
        <v>8</v>
      </c>
      <c r="K20" s="326"/>
    </row>
    <row r="21" spans="1:11" ht="20.25" customHeight="1">
      <c r="A21" s="55"/>
      <c r="B21" s="99" t="s">
        <v>1</v>
      </c>
      <c r="C21" s="376"/>
      <c r="D21" s="377"/>
      <c r="E21" s="100">
        <f>F21+G21</f>
        <v>0</v>
      </c>
      <c r="F21" s="100">
        <v>0</v>
      </c>
      <c r="G21" s="100">
        <v>0</v>
      </c>
      <c r="H21" s="100">
        <f>I21+J21</f>
        <v>0</v>
      </c>
      <c r="I21" s="100">
        <v>0</v>
      </c>
      <c r="J21" s="101">
        <v>0</v>
      </c>
      <c r="K21" s="326"/>
    </row>
    <row r="22" spans="1:11" ht="20.25" customHeight="1">
      <c r="A22" s="55"/>
      <c r="B22" s="102" t="s">
        <v>35</v>
      </c>
      <c r="C22" s="371"/>
      <c r="D22" s="372"/>
      <c r="E22" s="100">
        <f t="shared" ref="E22:E23" si="3">F22+G22</f>
        <v>0</v>
      </c>
      <c r="F22" s="100">
        <v>0</v>
      </c>
      <c r="G22" s="100">
        <v>0</v>
      </c>
      <c r="H22" s="100">
        <f t="shared" ref="H22:H23" si="4">I22+J22</f>
        <v>0</v>
      </c>
      <c r="I22" s="100">
        <v>0</v>
      </c>
      <c r="J22" s="101">
        <v>0</v>
      </c>
      <c r="K22" s="326"/>
    </row>
    <row r="23" spans="1:11" ht="20.25" customHeight="1">
      <c r="A23" s="55"/>
      <c r="B23" s="102" t="s">
        <v>36</v>
      </c>
      <c r="C23" s="371"/>
      <c r="D23" s="372"/>
      <c r="E23" s="100">
        <f t="shared" si="3"/>
        <v>0</v>
      </c>
      <c r="F23" s="100">
        <v>0</v>
      </c>
      <c r="G23" s="100">
        <v>0</v>
      </c>
      <c r="H23" s="100">
        <f t="shared" si="4"/>
        <v>0</v>
      </c>
      <c r="I23" s="100">
        <v>0</v>
      </c>
      <c r="J23" s="101">
        <v>0</v>
      </c>
      <c r="K23" s="326"/>
    </row>
    <row r="24" spans="1:11" ht="20.25" customHeight="1">
      <c r="A24" s="54"/>
      <c r="B24" s="156"/>
      <c r="C24" s="378" t="s">
        <v>78</v>
      </c>
      <c r="D24" s="379"/>
      <c r="E24" s="157">
        <f>SUM(E21:E23)</f>
        <v>0</v>
      </c>
      <c r="F24" s="157">
        <f t="shared" ref="F24:J24" si="5">SUM(F21:F23)</f>
        <v>0</v>
      </c>
      <c r="G24" s="157">
        <f t="shared" si="5"/>
        <v>0</v>
      </c>
      <c r="H24" s="157">
        <f t="shared" si="5"/>
        <v>0</v>
      </c>
      <c r="I24" s="157">
        <f t="shared" si="5"/>
        <v>0</v>
      </c>
      <c r="J24" s="157">
        <f t="shared" si="5"/>
        <v>0</v>
      </c>
      <c r="K24" s="326"/>
    </row>
    <row r="25" spans="1:11" ht="35.25" customHeight="1">
      <c r="A25" s="1" t="s">
        <v>244</v>
      </c>
      <c r="B25" s="362" t="s">
        <v>245</v>
      </c>
      <c r="C25" s="362"/>
      <c r="D25" s="362"/>
      <c r="E25" s="362"/>
      <c r="F25" s="362"/>
      <c r="G25" s="362"/>
      <c r="H25" s="362"/>
      <c r="I25" s="362"/>
      <c r="J25" s="362"/>
      <c r="K25" s="362"/>
    </row>
    <row r="26" spans="1:11" ht="15.75" thickBot="1">
      <c r="A26" s="53"/>
      <c r="B26" s="289"/>
      <c r="C26" s="276"/>
      <c r="D26" s="276"/>
      <c r="E26" s="276"/>
      <c r="F26" s="276"/>
      <c r="G26" s="276"/>
      <c r="H26" s="276"/>
      <c r="I26" s="276"/>
      <c r="J26" s="276"/>
      <c r="K26" s="276"/>
    </row>
    <row r="27" spans="1:11">
      <c r="A27" s="55"/>
      <c r="B27" s="380" t="s">
        <v>67</v>
      </c>
      <c r="C27" s="382" t="s">
        <v>246</v>
      </c>
      <c r="D27" s="382"/>
      <c r="E27" s="382" t="s">
        <v>247</v>
      </c>
      <c r="F27" s="382"/>
      <c r="G27" s="384" t="s">
        <v>248</v>
      </c>
      <c r="H27" s="385"/>
      <c r="I27" s="384" t="s">
        <v>249</v>
      </c>
      <c r="J27" s="388"/>
      <c r="K27" s="326"/>
    </row>
    <row r="28" spans="1:11" ht="58.5" customHeight="1">
      <c r="A28" s="55"/>
      <c r="B28" s="381"/>
      <c r="C28" s="383"/>
      <c r="D28" s="383"/>
      <c r="E28" s="383"/>
      <c r="F28" s="383"/>
      <c r="G28" s="386"/>
      <c r="H28" s="387"/>
      <c r="I28" s="386"/>
      <c r="J28" s="389"/>
      <c r="K28" s="326"/>
    </row>
    <row r="29" spans="1:11">
      <c r="A29" s="55"/>
      <c r="B29" s="80">
        <v>1</v>
      </c>
      <c r="C29" s="390">
        <v>2</v>
      </c>
      <c r="D29" s="390"/>
      <c r="E29" s="390">
        <v>3</v>
      </c>
      <c r="F29" s="390"/>
      <c r="G29" s="390">
        <v>4</v>
      </c>
      <c r="H29" s="390"/>
      <c r="I29" s="390">
        <v>5</v>
      </c>
      <c r="J29" s="391"/>
      <c r="K29" s="326"/>
    </row>
    <row r="30" spans="1:11" ht="42.75" customHeight="1">
      <c r="A30" s="55"/>
      <c r="B30" s="103" t="s">
        <v>1</v>
      </c>
      <c r="C30" s="392" t="s">
        <v>250</v>
      </c>
      <c r="D30" s="392"/>
      <c r="E30" s="393"/>
      <c r="F30" s="393"/>
      <c r="G30" s="394">
        <f>G31</f>
        <v>0</v>
      </c>
      <c r="H30" s="394"/>
      <c r="I30" s="394">
        <f>I31</f>
        <v>0</v>
      </c>
      <c r="J30" s="394"/>
      <c r="K30" s="326"/>
    </row>
    <row r="31" spans="1:11">
      <c r="A31" s="55"/>
      <c r="B31" s="104" t="s">
        <v>2</v>
      </c>
      <c r="C31" s="395"/>
      <c r="D31" s="395"/>
      <c r="E31" s="393"/>
      <c r="F31" s="393"/>
      <c r="G31" s="394">
        <v>0</v>
      </c>
      <c r="H31" s="394"/>
      <c r="I31" s="394">
        <v>0</v>
      </c>
      <c r="J31" s="396"/>
      <c r="K31" s="326"/>
    </row>
    <row r="32" spans="1:11" ht="36.75" customHeight="1">
      <c r="A32" s="55"/>
      <c r="B32" s="104" t="s">
        <v>35</v>
      </c>
      <c r="C32" s="392" t="s">
        <v>251</v>
      </c>
      <c r="D32" s="392"/>
      <c r="E32" s="393"/>
      <c r="F32" s="393"/>
      <c r="G32" s="394">
        <f>G33</f>
        <v>0</v>
      </c>
      <c r="H32" s="394"/>
      <c r="I32" s="394">
        <f>I33</f>
        <v>0</v>
      </c>
      <c r="J32" s="394"/>
      <c r="K32" s="326"/>
    </row>
    <row r="33" spans="1:11">
      <c r="A33" s="55"/>
      <c r="B33" s="104" t="s">
        <v>85</v>
      </c>
      <c r="C33" s="395"/>
      <c r="D33" s="395"/>
      <c r="E33" s="393"/>
      <c r="F33" s="393"/>
      <c r="G33" s="394">
        <v>0</v>
      </c>
      <c r="H33" s="394"/>
      <c r="I33" s="394">
        <v>0</v>
      </c>
      <c r="J33" s="396"/>
      <c r="K33" s="326"/>
    </row>
    <row r="34" spans="1:11" ht="38.25" customHeight="1">
      <c r="A34" s="55"/>
      <c r="B34" s="104" t="s">
        <v>36</v>
      </c>
      <c r="C34" s="392" t="s">
        <v>252</v>
      </c>
      <c r="D34" s="392"/>
      <c r="E34" s="393"/>
      <c r="F34" s="393"/>
      <c r="G34" s="394">
        <f>G35</f>
        <v>0</v>
      </c>
      <c r="H34" s="394"/>
      <c r="I34" s="394">
        <f>I35</f>
        <v>0</v>
      </c>
      <c r="J34" s="394"/>
      <c r="K34" s="326"/>
    </row>
    <row r="35" spans="1:11">
      <c r="A35" s="55"/>
      <c r="B35" s="104" t="s">
        <v>87</v>
      </c>
      <c r="C35" s="395"/>
      <c r="D35" s="395"/>
      <c r="E35" s="393"/>
      <c r="F35" s="393"/>
      <c r="G35" s="394">
        <v>0</v>
      </c>
      <c r="H35" s="394"/>
      <c r="I35" s="394">
        <v>0</v>
      </c>
      <c r="J35" s="396"/>
      <c r="K35" s="326"/>
    </row>
    <row r="36" spans="1:11" ht="36" customHeight="1">
      <c r="A36" s="55"/>
      <c r="B36" s="104" t="s">
        <v>88</v>
      </c>
      <c r="C36" s="392" t="s">
        <v>253</v>
      </c>
      <c r="D36" s="392"/>
      <c r="E36" s="393"/>
      <c r="F36" s="393"/>
      <c r="G36" s="394">
        <f>G37</f>
        <v>0</v>
      </c>
      <c r="H36" s="394"/>
      <c r="I36" s="394">
        <f>I37</f>
        <v>0</v>
      </c>
      <c r="J36" s="394"/>
      <c r="K36" s="326"/>
    </row>
    <row r="37" spans="1:11" ht="18.75" customHeight="1" thickBot="1">
      <c r="A37" s="55"/>
      <c r="B37" s="105" t="s">
        <v>89</v>
      </c>
      <c r="C37" s="398"/>
      <c r="D37" s="399"/>
      <c r="E37" s="400"/>
      <c r="F37" s="400"/>
      <c r="G37" s="401">
        <v>0</v>
      </c>
      <c r="H37" s="401"/>
      <c r="I37" s="401">
        <v>0</v>
      </c>
      <c r="J37" s="402"/>
      <c r="K37" s="326"/>
    </row>
    <row r="38" spans="1:11">
      <c r="A38" s="60"/>
      <c r="B38" s="403"/>
      <c r="C38" s="403"/>
      <c r="D38" s="403"/>
      <c r="E38" s="403"/>
      <c r="F38" s="403"/>
      <c r="G38" s="403"/>
      <c r="H38" s="403"/>
      <c r="I38" s="403"/>
      <c r="J38" s="403"/>
      <c r="K38" s="404"/>
    </row>
    <row r="39" spans="1:11" ht="27.75" customHeight="1">
      <c r="A39" s="1" t="s">
        <v>254</v>
      </c>
      <c r="B39" s="362" t="s">
        <v>255</v>
      </c>
      <c r="C39" s="362"/>
      <c r="D39" s="362"/>
      <c r="E39" s="362"/>
      <c r="F39" s="362"/>
      <c r="G39" s="362"/>
      <c r="H39" s="362"/>
      <c r="I39" s="362"/>
      <c r="J39" s="362"/>
      <c r="K39" s="362"/>
    </row>
    <row r="40" spans="1:11" ht="14.25" customHeight="1">
      <c r="A40" s="53"/>
      <c r="B40" s="405" t="s">
        <v>256</v>
      </c>
      <c r="C40" s="290"/>
      <c r="D40" s="290"/>
      <c r="E40" s="290"/>
      <c r="F40" s="290"/>
      <c r="G40" s="290"/>
      <c r="H40" s="290"/>
      <c r="I40" s="290"/>
      <c r="J40" s="290"/>
      <c r="K40" s="290"/>
    </row>
    <row r="41" spans="1:11">
      <c r="A41" s="60"/>
      <c r="B41" s="226"/>
      <c r="C41" s="221"/>
      <c r="D41" s="221"/>
      <c r="E41" s="221"/>
      <c r="F41" s="221"/>
      <c r="G41" s="221"/>
      <c r="H41" s="221"/>
      <c r="I41" s="221"/>
      <c r="J41" s="221"/>
      <c r="K41" s="221"/>
    </row>
    <row r="42" spans="1:11" s="2" customFormat="1">
      <c r="A42" s="1" t="s">
        <v>257</v>
      </c>
      <c r="B42" s="362" t="s">
        <v>173</v>
      </c>
      <c r="C42" s="362"/>
      <c r="D42" s="362"/>
      <c r="E42" s="362"/>
      <c r="F42" s="362"/>
      <c r="G42" s="362"/>
      <c r="H42" s="362"/>
      <c r="I42" s="362"/>
      <c r="J42" s="362"/>
      <c r="K42" s="362"/>
    </row>
    <row r="43" spans="1:11" s="2" customFormat="1">
      <c r="A43" s="58"/>
      <c r="B43" s="406" t="s">
        <v>258</v>
      </c>
      <c r="C43" s="407"/>
      <c r="D43" s="407"/>
      <c r="E43" s="407"/>
      <c r="F43" s="407"/>
      <c r="G43" s="407"/>
      <c r="H43" s="407"/>
      <c r="I43" s="407"/>
      <c r="J43" s="407"/>
      <c r="K43" s="407"/>
    </row>
    <row r="44" spans="1:11">
      <c r="A44" s="60"/>
      <c r="B44" s="397"/>
      <c r="C44" s="397"/>
      <c r="D44" s="397"/>
      <c r="E44" s="397"/>
      <c r="F44" s="397"/>
      <c r="G44" s="397"/>
      <c r="H44" s="397"/>
      <c r="I44" s="397"/>
      <c r="J44" s="397"/>
      <c r="K44" s="397"/>
    </row>
    <row r="45" spans="1:11" s="2" customFormat="1" ht="30.75" customHeight="1">
      <c r="A45" s="1" t="s">
        <v>259</v>
      </c>
      <c r="B45" s="362" t="s">
        <v>260</v>
      </c>
      <c r="C45" s="362"/>
      <c r="D45" s="362"/>
      <c r="E45" s="362"/>
      <c r="F45" s="362"/>
      <c r="G45" s="362"/>
      <c r="H45" s="362"/>
      <c r="I45" s="362"/>
      <c r="J45" s="362"/>
      <c r="K45" s="362"/>
    </row>
    <row r="46" spans="1:11" s="2" customFormat="1" ht="22.5" customHeight="1">
      <c r="A46" s="1"/>
      <c r="B46" s="409" t="s">
        <v>278</v>
      </c>
      <c r="C46" s="410"/>
      <c r="D46" s="410"/>
      <c r="E46" s="410"/>
      <c r="F46" s="410"/>
      <c r="G46" s="410"/>
      <c r="H46" s="410"/>
      <c r="I46" s="410"/>
      <c r="J46" s="410"/>
      <c r="K46" s="411"/>
    </row>
    <row r="47" spans="1:11" s="2" customFormat="1" ht="38.25" customHeight="1">
      <c r="A47" s="58"/>
      <c r="B47" s="412" t="s">
        <v>280</v>
      </c>
      <c r="C47" s="413"/>
      <c r="D47" s="413"/>
      <c r="E47" s="413"/>
      <c r="F47" s="413"/>
      <c r="G47" s="413"/>
      <c r="H47" s="413"/>
      <c r="I47" s="413"/>
      <c r="J47" s="413"/>
      <c r="K47" s="414"/>
    </row>
    <row r="48" spans="1:11" s="2" customFormat="1" ht="31.5" customHeight="1">
      <c r="A48" s="59"/>
      <c r="B48" s="412" t="s">
        <v>279</v>
      </c>
      <c r="C48" s="413"/>
      <c r="D48" s="413"/>
      <c r="E48" s="413"/>
      <c r="F48" s="413"/>
      <c r="G48" s="413"/>
      <c r="H48" s="413"/>
      <c r="I48" s="413"/>
      <c r="J48" s="413"/>
      <c r="K48" s="414"/>
    </row>
    <row r="49" spans="1:11" ht="30.75" customHeight="1">
      <c r="A49" s="60"/>
      <c r="B49" s="417" t="s">
        <v>277</v>
      </c>
      <c r="C49" s="418"/>
      <c r="D49" s="418"/>
      <c r="E49" s="418"/>
      <c r="F49" s="418"/>
      <c r="G49" s="418"/>
      <c r="H49" s="418"/>
      <c r="I49" s="418"/>
      <c r="J49" s="418"/>
      <c r="K49" s="419"/>
    </row>
    <row r="50" spans="1:11">
      <c r="A50" s="415" t="s">
        <v>261</v>
      </c>
      <c r="B50" s="415"/>
      <c r="C50" s="415"/>
      <c r="D50" s="415"/>
      <c r="E50" s="415"/>
      <c r="F50" s="415"/>
      <c r="G50" s="415"/>
      <c r="H50" s="415"/>
      <c r="I50" s="415"/>
      <c r="J50" s="415"/>
      <c r="K50" s="415"/>
    </row>
    <row r="51" spans="1:11">
      <c r="A51" s="415"/>
      <c r="B51" s="415"/>
      <c r="C51" s="415"/>
      <c r="D51" s="415"/>
      <c r="E51" s="415"/>
      <c r="F51" s="415"/>
      <c r="G51" s="415"/>
      <c r="H51" s="415"/>
      <c r="I51" s="415"/>
      <c r="J51" s="415"/>
      <c r="K51" s="415"/>
    </row>
    <row r="52" spans="1:11" ht="43.5" customHeight="1"/>
    <row r="54" spans="1:11">
      <c r="D54" s="416" t="s">
        <v>281</v>
      </c>
      <c r="E54" s="416"/>
    </row>
    <row r="55" spans="1:11">
      <c r="A55" s="116" t="s">
        <v>262</v>
      </c>
      <c r="B55" s="116"/>
      <c r="C55" s="116"/>
      <c r="D55" s="257" t="s">
        <v>263</v>
      </c>
      <c r="E55" s="408"/>
      <c r="G55" s="116"/>
      <c r="H55" s="257" t="s">
        <v>263</v>
      </c>
      <c r="I55" s="408"/>
      <c r="J55" s="408"/>
    </row>
    <row r="56" spans="1:11">
      <c r="A56" s="257" t="s">
        <v>264</v>
      </c>
      <c r="B56" s="257"/>
      <c r="C56" s="116"/>
      <c r="D56" s="257" t="s">
        <v>265</v>
      </c>
      <c r="E56" s="408"/>
      <c r="G56" s="116"/>
      <c r="H56" s="257" t="s">
        <v>266</v>
      </c>
      <c r="I56" s="408"/>
      <c r="J56" s="408"/>
    </row>
  </sheetData>
  <mergeCells count="91">
    <mergeCell ref="H56:J56"/>
    <mergeCell ref="B45:K45"/>
    <mergeCell ref="B46:K46"/>
    <mergeCell ref="B48:K48"/>
    <mergeCell ref="A50:K51"/>
    <mergeCell ref="D55:E55"/>
    <mergeCell ref="D56:E56"/>
    <mergeCell ref="D54:E54"/>
    <mergeCell ref="A56:B56"/>
    <mergeCell ref="H55:J55"/>
    <mergeCell ref="B47:K47"/>
    <mergeCell ref="B49:K49"/>
    <mergeCell ref="C36:D36"/>
    <mergeCell ref="E36:F36"/>
    <mergeCell ref="G36:H36"/>
    <mergeCell ref="I36:J36"/>
    <mergeCell ref="B44:K44"/>
    <mergeCell ref="C37:D37"/>
    <mergeCell ref="E37:F37"/>
    <mergeCell ref="G37:H37"/>
    <mergeCell ref="I37:J37"/>
    <mergeCell ref="B38:K38"/>
    <mergeCell ref="B39:K39"/>
    <mergeCell ref="B40:K40"/>
    <mergeCell ref="B41:K41"/>
    <mergeCell ref="B42:K42"/>
    <mergeCell ref="B43:K43"/>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G30:H30"/>
    <mergeCell ref="I30:J30"/>
    <mergeCell ref="C31:D31"/>
    <mergeCell ref="E31:F31"/>
    <mergeCell ref="G31:H31"/>
    <mergeCell ref="I31:J31"/>
    <mergeCell ref="C23:D23"/>
    <mergeCell ref="C24:D24"/>
    <mergeCell ref="B25:K25"/>
    <mergeCell ref="B26:K26"/>
    <mergeCell ref="B27:B28"/>
    <mergeCell ref="C27:D28"/>
    <mergeCell ref="E27:F28"/>
    <mergeCell ref="G27:H28"/>
    <mergeCell ref="I27:J28"/>
    <mergeCell ref="K27:K37"/>
    <mergeCell ref="C29:D29"/>
    <mergeCell ref="E29:F29"/>
    <mergeCell ref="G29:H29"/>
    <mergeCell ref="I29:J29"/>
    <mergeCell ref="C30:D30"/>
    <mergeCell ref="E30:F30"/>
    <mergeCell ref="C22:D22"/>
    <mergeCell ref="J5:K13"/>
    <mergeCell ref="B14:K14"/>
    <mergeCell ref="B15:K15"/>
    <mergeCell ref="B16:K16"/>
    <mergeCell ref="B17:B19"/>
    <mergeCell ref="C17:D19"/>
    <mergeCell ref="E17:G17"/>
    <mergeCell ref="H17:J17"/>
    <mergeCell ref="K17:K24"/>
    <mergeCell ref="E18:E19"/>
    <mergeCell ref="F18:G18"/>
    <mergeCell ref="H18:H19"/>
    <mergeCell ref="I18:J18"/>
    <mergeCell ref="C20:D20"/>
    <mergeCell ref="C21:D21"/>
    <mergeCell ref="B1:K1"/>
    <mergeCell ref="B2:K2"/>
    <mergeCell ref="B3:K3"/>
    <mergeCell ref="B4:K4"/>
    <mergeCell ref="B5:B6"/>
    <mergeCell ref="C5:C6"/>
    <mergeCell ref="D5:D6"/>
    <mergeCell ref="E5:E6"/>
    <mergeCell ref="F5:H5"/>
    <mergeCell ref="I5:I6"/>
  </mergeCells>
  <pageMargins left="0.25" right="0.25" top="0.75" bottom="0.75" header="0.3" footer="0.3"/>
  <pageSetup paperSize="9" scale="96" orientation="portrait"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Część I.</vt:lpstr>
      <vt:lpstr>Część II (2)</vt:lpstr>
      <vt:lpstr>Część III</vt:lpstr>
      <vt:lpstr>'Część I.'!Obszar_wydruku</vt:lpstr>
      <vt:lpstr>'Część II (2)'!Obszar_wydruku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Weronika</dc:creator>
  <cp:lastModifiedBy>Krystyna Wawrzyniak</cp:lastModifiedBy>
  <cp:lastPrinted>2021-05-31T09:23:47Z</cp:lastPrinted>
  <dcterms:created xsi:type="dcterms:W3CDTF">2019-02-10T17:52:58Z</dcterms:created>
  <dcterms:modified xsi:type="dcterms:W3CDTF">2021-05-31T09:29:03Z</dcterms:modified>
</cp:coreProperties>
</file>