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wykaz budynków i budowli" sheetId="1" r:id="rId1"/>
  </sheets>
  <calcPr calcId="181029"/>
</workbook>
</file>

<file path=xl/calcChain.xml><?xml version="1.0" encoding="utf-8"?>
<calcChain xmlns="http://schemas.openxmlformats.org/spreadsheetml/2006/main">
  <c r="G134" i="1"/>
  <c r="P341" l="1"/>
  <c r="A272" l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84" l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17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G296" l="1"/>
  <c r="G295"/>
  <c r="G294"/>
  <c r="G293"/>
  <c r="G292"/>
  <c r="G291"/>
  <c r="G290"/>
  <c r="G289"/>
  <c r="G288"/>
  <c r="G287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39"/>
  <c r="G238"/>
  <c r="G237"/>
  <c r="G236"/>
  <c r="G235"/>
  <c r="G234"/>
  <c r="G233"/>
  <c r="G232"/>
  <c r="G230"/>
  <c r="G229"/>
  <c r="G228"/>
  <c r="G227"/>
  <c r="G226"/>
  <c r="G225"/>
  <c r="G224"/>
  <c r="G223"/>
</calcChain>
</file>

<file path=xl/sharedStrings.xml><?xml version="1.0" encoding="utf-8"?>
<sst xmlns="http://schemas.openxmlformats.org/spreadsheetml/2006/main" count="1515" uniqueCount="226">
  <si>
    <t>BUDYNKI MIESZKALNE I GOSPODARCZE</t>
  </si>
  <si>
    <t>Lp.</t>
  </si>
  <si>
    <t>Adres nieruchomości</t>
  </si>
  <si>
    <t>Budynek mieszk-użyt pow. w  m²</t>
  </si>
  <si>
    <t>lokale użytkowe w szt.</t>
  </si>
  <si>
    <t>pow. Lok. Użytk w m²</t>
  </si>
  <si>
    <t>Pow. łączna</t>
  </si>
  <si>
    <t>Rok budowy</t>
  </si>
  <si>
    <t>Wartość odtworzeniowa</t>
  </si>
  <si>
    <t>konstrukcja ścian</t>
  </si>
  <si>
    <t>konstrukcja stropów</t>
  </si>
  <si>
    <t>pokrycia dachowe</t>
  </si>
  <si>
    <t>liczba kondygnacji</t>
  </si>
  <si>
    <t>Grodzka</t>
  </si>
  <si>
    <t>Łaziebna</t>
  </si>
  <si>
    <t>Marcinkowskiego</t>
  </si>
  <si>
    <t>9-10.</t>
  </si>
  <si>
    <t>Narutowicza</t>
  </si>
  <si>
    <t>2÷4</t>
  </si>
  <si>
    <t>-</t>
  </si>
  <si>
    <t>17-go Pułku Ułanów</t>
  </si>
  <si>
    <t>5-5a</t>
  </si>
  <si>
    <t>Słowiańska</t>
  </si>
  <si>
    <t>Sobieskiego</t>
  </si>
  <si>
    <t>34÷36</t>
  </si>
  <si>
    <t>Wałowa</t>
  </si>
  <si>
    <t>Wierzbowa</t>
  </si>
  <si>
    <t>Włodarczaka</t>
  </si>
  <si>
    <t>BUDYNKI GOSPODARCZE</t>
  </si>
  <si>
    <t>Budynek gosp. pow. w m²</t>
  </si>
  <si>
    <t>BUDYNKI przeznaczone w 100 % na potrzeby prowadzenia działalności gospodarczej</t>
  </si>
  <si>
    <t>Budynek w którym  wyłącznie są lokale użytkowe   pow. w m²</t>
  </si>
  <si>
    <t>ilość lokali użytkowych</t>
  </si>
  <si>
    <t>Wilkońskiego 36 hala</t>
  </si>
  <si>
    <t>55 Pułku Piechoty 2A</t>
  </si>
  <si>
    <t>II połowa lat 70 XX wieku</t>
  </si>
  <si>
    <t>BUDYNKÓW MIESZKALNE I GOSPODARCZE</t>
  </si>
  <si>
    <t>Wartość rzeczywista</t>
  </si>
  <si>
    <t>Metziga-Słowiańska</t>
  </si>
  <si>
    <t>34÷13</t>
  </si>
  <si>
    <t>1945-1820</t>
  </si>
  <si>
    <t>Słowiańska -Boczna</t>
  </si>
  <si>
    <t>10÷17</t>
  </si>
  <si>
    <t>Narutowica-Zacisze</t>
  </si>
  <si>
    <t>75÷1</t>
  </si>
  <si>
    <t>Poniatowskiego</t>
  </si>
  <si>
    <t>Średnia</t>
  </si>
  <si>
    <t>Budynek mieszkalno-użytkowy pow. w  m²</t>
  </si>
  <si>
    <t>Bol. Chrobrego 1</t>
  </si>
  <si>
    <t>Bol. Chrobrego 10-11</t>
  </si>
  <si>
    <t>Bol. Chrobrego 36</t>
  </si>
  <si>
    <t>Bol. Chrobrego 44</t>
  </si>
  <si>
    <t>Dąbrowskiego 4-4a-6</t>
  </si>
  <si>
    <t>Gronowska 47</t>
  </si>
  <si>
    <t>Gronowska 101 A</t>
  </si>
  <si>
    <t>B. Jeziorkowskiej 92-102</t>
  </si>
  <si>
    <t>K. Jadwigi 20</t>
  </si>
  <si>
    <t>Leszczyńskich 37</t>
  </si>
  <si>
    <t>Leszczyńskich 42-42a</t>
  </si>
  <si>
    <t>Łowiecka 99</t>
  </si>
  <si>
    <t>Łowiecka 101</t>
  </si>
  <si>
    <t>Łowiecka 103</t>
  </si>
  <si>
    <t>Łowiecka 105</t>
  </si>
  <si>
    <t>Łowiecka 107</t>
  </si>
  <si>
    <t>Świetojańska 2</t>
  </si>
  <si>
    <t>Wolności 5</t>
  </si>
  <si>
    <t>Budynki gosp. pow. m²</t>
  </si>
  <si>
    <t>Bracka 6</t>
  </si>
  <si>
    <t>Adres</t>
  </si>
  <si>
    <t>WYKAZ BUDYNKÓW ZGŁOSZONYCH DO UBEZPIECZENIA W WARTOŚCI RZECZYWISTEJ</t>
  </si>
  <si>
    <t>Bracka 13</t>
  </si>
  <si>
    <t>Dąbrowskiego 9-11</t>
  </si>
  <si>
    <t>Dąbrowskiego 13</t>
  </si>
  <si>
    <t>Dąbrowskiego 17</t>
  </si>
  <si>
    <t>Dąbrowskiego 19</t>
  </si>
  <si>
    <t>Dąbrowskiego 21</t>
  </si>
  <si>
    <t>Gronowska 101</t>
  </si>
  <si>
    <t>Jana Pawła 17-19</t>
  </si>
  <si>
    <t>K. Jadwigi 24</t>
  </si>
  <si>
    <t>K.Jadwigi 28</t>
  </si>
  <si>
    <t>K. Jadwigi 31</t>
  </si>
  <si>
    <t xml:space="preserve">Leszczyńskich 5 </t>
  </si>
  <si>
    <t>Leszczyńskich 7</t>
  </si>
  <si>
    <t>Leszczyńskich 9</t>
  </si>
  <si>
    <t>Leszczyńskich 12</t>
  </si>
  <si>
    <t>Leszczyńskich 16</t>
  </si>
  <si>
    <t>Leszczyńskich 22</t>
  </si>
  <si>
    <t>Leszczyńskich 32</t>
  </si>
  <si>
    <t>Leszczyńskich 36</t>
  </si>
  <si>
    <t>Ofiar Katynia 7</t>
  </si>
  <si>
    <t xml:space="preserve">Zielona 6 </t>
  </si>
  <si>
    <t>Zielona 13</t>
  </si>
  <si>
    <t xml:space="preserve">Zielona 14 </t>
  </si>
  <si>
    <t>k.Jadwigi 28</t>
  </si>
  <si>
    <t>Bol. Chrobrego 37</t>
  </si>
  <si>
    <t>Leszczyńskich 35</t>
  </si>
  <si>
    <t>Administrator Marcin Cammarano</t>
  </si>
  <si>
    <t xml:space="preserve">    Adres nieruchomości</t>
  </si>
  <si>
    <t>Budynek mieszkalno-użytkowy pow. w m²</t>
  </si>
  <si>
    <t>Pow. łaczna</t>
  </si>
  <si>
    <t>Andrzejewskiewskiego 8</t>
  </si>
  <si>
    <t>Andrzejewskiego 9</t>
  </si>
  <si>
    <t>Andrzejewskiego 10</t>
  </si>
  <si>
    <t>Gajowa 1</t>
  </si>
  <si>
    <t xml:space="preserve">Gajowa 3       </t>
  </si>
  <si>
    <t>Holenderska 25-29</t>
  </si>
  <si>
    <t>Kościelna 6</t>
  </si>
  <si>
    <t>Kościelna 11</t>
  </si>
  <si>
    <t>Lipowa 30</t>
  </si>
  <si>
    <t xml:space="preserve">1 Maja  3 </t>
  </si>
  <si>
    <t>P 1945</t>
  </si>
  <si>
    <t>Racławicka 20</t>
  </si>
  <si>
    <t>Sienkiewicza 6</t>
  </si>
  <si>
    <t>Sienkiewicza 9</t>
  </si>
  <si>
    <t>Sienkiewicza 27</t>
  </si>
  <si>
    <t>Święciechowska 48</t>
  </si>
  <si>
    <t>Wyszyńskiego 59</t>
  </si>
  <si>
    <t>Bydynek gospodarczy pow.  w m²</t>
  </si>
  <si>
    <t>Wartośc odtworzeniowa</t>
  </si>
  <si>
    <t>Lipowa 75</t>
  </si>
  <si>
    <t>Krasińskiego 30</t>
  </si>
  <si>
    <t>Konstytucji 3 Maja 7</t>
  </si>
  <si>
    <t>Kilińskiego 2</t>
  </si>
  <si>
    <t>Dożynkowa 37</t>
  </si>
  <si>
    <t>Grota Roweckiego 10-11</t>
  </si>
  <si>
    <t>Grota Roweckiego 15</t>
  </si>
  <si>
    <t>Klonowicza 6</t>
  </si>
  <si>
    <t>Klonowicza 8</t>
  </si>
  <si>
    <t>Klonowicza 7</t>
  </si>
  <si>
    <t>Krasińskiego 16</t>
  </si>
  <si>
    <t>Lipowa 11</t>
  </si>
  <si>
    <t>Lipowa 18</t>
  </si>
  <si>
    <t>Lipowa 76</t>
  </si>
  <si>
    <t>Matejki 12</t>
  </si>
  <si>
    <t>1 Maja 64</t>
  </si>
  <si>
    <t>1 Maja 85</t>
  </si>
  <si>
    <t>Metziga  29</t>
  </si>
  <si>
    <t>Nowy Rynek 3</t>
  </si>
  <si>
    <t>Nowy Rynek 4</t>
  </si>
  <si>
    <t>Nowy Rynek 5</t>
  </si>
  <si>
    <t>Nowy Rynek 12</t>
  </si>
  <si>
    <t>Nowy Rynek 27</t>
  </si>
  <si>
    <t>Poplińskiego 6</t>
  </si>
  <si>
    <t>Przemysłowa 1A</t>
  </si>
  <si>
    <t>Przemysłowa 13</t>
  </si>
  <si>
    <t>Przemysłowa 13a</t>
  </si>
  <si>
    <t>Przemysłowa 14</t>
  </si>
  <si>
    <t>Przemysłowa 24</t>
  </si>
  <si>
    <t>Przemysłowa 27</t>
  </si>
  <si>
    <t>Rynek Zaborowski 8</t>
  </si>
  <si>
    <t>Rynek Zaborowski 9</t>
  </si>
  <si>
    <t>Rynek Zaborowski 18</t>
  </si>
  <si>
    <t>Sienkiewicza 1</t>
  </si>
  <si>
    <t>Sokoła 6</t>
  </si>
  <si>
    <t>Starozamkowa 9</t>
  </si>
  <si>
    <t>Wąska 4</t>
  </si>
  <si>
    <t>Krasińskiego 28</t>
  </si>
  <si>
    <t>Krasińskiego 28A</t>
  </si>
  <si>
    <t>Mickiewicza 1</t>
  </si>
  <si>
    <t>Mickiewicza 2</t>
  </si>
  <si>
    <t>Niepodległości 53</t>
  </si>
  <si>
    <t>Osiecka 1</t>
  </si>
  <si>
    <t xml:space="preserve">Osiecka 2 </t>
  </si>
  <si>
    <t>Osiecka 2A</t>
  </si>
  <si>
    <t>Osiecka 3</t>
  </si>
  <si>
    <t>Osiecka 3a</t>
  </si>
  <si>
    <t>Osiecka 3b</t>
  </si>
  <si>
    <t>Dąbrowskiego 45A</t>
  </si>
  <si>
    <t>Dekana 3</t>
  </si>
  <si>
    <t>Niepodległości 47</t>
  </si>
  <si>
    <t>Osiecka 43 (cmentarz)</t>
  </si>
  <si>
    <t>Dąbrowskiego 45</t>
  </si>
  <si>
    <t>Ściany</t>
  </si>
  <si>
    <t>Pokrycie dachu</t>
  </si>
  <si>
    <t xml:space="preserve"> wykaz budynków i budowli</t>
  </si>
  <si>
    <t>1 - murowane</t>
  </si>
  <si>
    <t>Stropy</t>
  </si>
  <si>
    <t>4 - belkowy</t>
  </si>
  <si>
    <t xml:space="preserve">8 - bitumiczne </t>
  </si>
  <si>
    <t>2 - prefabrykowane</t>
  </si>
  <si>
    <t>5 - murowany</t>
  </si>
  <si>
    <t xml:space="preserve">9 - dachówka </t>
  </si>
  <si>
    <t>3 - wielka płyta</t>
  </si>
  <si>
    <t>6 - wylewany</t>
  </si>
  <si>
    <t>10 - mieszany</t>
  </si>
  <si>
    <t xml:space="preserve">7 - mieszany </t>
  </si>
  <si>
    <t xml:space="preserve">11 - blaszany </t>
  </si>
  <si>
    <t>Administrator Andrzej Jankowiak</t>
  </si>
  <si>
    <t>Lipowa 9</t>
  </si>
  <si>
    <t>Ofiar Katynia 9</t>
  </si>
  <si>
    <t xml:space="preserve">BUDYNKI MIESZKALNE </t>
  </si>
  <si>
    <t>Stan techniczny</t>
  </si>
  <si>
    <t>udział w częściach wspólnych</t>
  </si>
  <si>
    <t>czy w okresie ostatnich 10 latprzeprowadzane były remonty generalne TAK/NIE</t>
  </si>
  <si>
    <t>wartość elementów stałych wraz z szybami</t>
  </si>
  <si>
    <t>B. Chrobrego 43</t>
  </si>
  <si>
    <t>cegła</t>
  </si>
  <si>
    <t>ceramika</t>
  </si>
  <si>
    <t>papa na pokryciu niepalnym</t>
  </si>
  <si>
    <t>dostateczny</t>
  </si>
  <si>
    <t>Tak</t>
  </si>
  <si>
    <t>Leszczyńskich 11</t>
  </si>
  <si>
    <t>Leszczyńskich 13</t>
  </si>
  <si>
    <t>Leszczyńskich 20</t>
  </si>
  <si>
    <t>dachówka</t>
  </si>
  <si>
    <t>Metziga 1-2</t>
  </si>
  <si>
    <t>Słowiańska 23</t>
  </si>
  <si>
    <t>Krasińskiego7/Słowiańska 24</t>
  </si>
  <si>
    <t>Słowiańska 32</t>
  </si>
  <si>
    <t>Wolności28</t>
  </si>
  <si>
    <t xml:space="preserve">Lokale użytkowe komunalne we spólnotach mieszkaniowych - dot. elementów stałych + szklane </t>
  </si>
  <si>
    <t>RAZEM</t>
  </si>
  <si>
    <r>
      <t xml:space="preserve">Wilkońskiego 36 </t>
    </r>
    <r>
      <rPr>
        <sz val="11"/>
        <rFont val="Calibri"/>
        <family val="2"/>
        <charset val="238"/>
        <scheme val="minor"/>
      </rPr>
      <t>magazyn</t>
    </r>
  </si>
  <si>
    <t>Administrator Piotr Stawiński</t>
  </si>
  <si>
    <t xml:space="preserve">Niepodległości </t>
  </si>
  <si>
    <t>Rumuńska 8</t>
  </si>
  <si>
    <t>84A</t>
  </si>
  <si>
    <t>nie</t>
  </si>
  <si>
    <t>niezadawalający</t>
  </si>
  <si>
    <t>dobry</t>
  </si>
  <si>
    <t>niezadowalający</t>
  </si>
  <si>
    <t>zły</t>
  </si>
  <si>
    <t>zadawalający</t>
  </si>
  <si>
    <t>bardzo dobry</t>
  </si>
  <si>
    <t>dopuszczający</t>
  </si>
  <si>
    <t>zły - do zbycia</t>
  </si>
</sst>
</file>

<file path=xl/styles.xml><?xml version="1.0" encoding="utf-8"?>
<styleSheet xmlns="http://schemas.openxmlformats.org/spreadsheetml/2006/main">
  <numFmts count="4">
    <numFmt numFmtId="164" formatCode="#,##0\ &quot;zł&quot;"/>
    <numFmt numFmtId="165" formatCode="d/m/yyyy"/>
    <numFmt numFmtId="166" formatCode="#,###.00"/>
    <numFmt numFmtId="167" formatCode="#,###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16"/>
      </patternFill>
    </fill>
    <fill>
      <patternFill patternType="solid">
        <fgColor theme="5" tint="0.59999389629810485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02">
    <xf numFmtId="0" fontId="0" fillId="0" borderId="0" xfId="0"/>
    <xf numFmtId="0" fontId="2" fillId="0" borderId="13" xfId="0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1" fillId="0" borderId="0" xfId="0" applyFont="1"/>
    <xf numFmtId="0" fontId="1" fillId="0" borderId="13" xfId="0" applyFont="1" applyFill="1" applyBorder="1" applyAlignment="1">
      <alignment horizontal="center" vertical="center"/>
    </xf>
    <xf numFmtId="16" fontId="1" fillId="0" borderId="13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11" xfId="0" applyFont="1" applyFill="1" applyBorder="1"/>
    <xf numFmtId="0" fontId="1" fillId="0" borderId="13" xfId="0" applyFont="1" applyFill="1" applyBorder="1"/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9" xfId="0" applyFont="1" applyFill="1" applyBorder="1"/>
    <xf numFmtId="0" fontId="1" fillId="0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3" xfId="0" applyFont="1" applyBorder="1"/>
    <xf numFmtId="0" fontId="1" fillId="0" borderId="0" xfId="0" applyFont="1" applyFill="1"/>
    <xf numFmtId="0" fontId="1" fillId="0" borderId="10" xfId="0" applyFont="1" applyBorder="1" applyAlignment="1">
      <alignment horizontal="center"/>
    </xf>
    <xf numFmtId="0" fontId="1" fillId="0" borderId="0" xfId="0" applyFont="1" applyBorder="1"/>
    <xf numFmtId="0" fontId="1" fillId="0" borderId="11" xfId="0" applyFont="1" applyBorder="1"/>
    <xf numFmtId="0" fontId="1" fillId="0" borderId="19" xfId="0" applyFont="1" applyBorder="1"/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13" xfId="0" applyFont="1" applyFill="1" applyBorder="1" applyAlignment="1">
      <alignment vertical="center"/>
    </xf>
    <xf numFmtId="3" fontId="1" fillId="0" borderId="1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22" xfId="0" applyFont="1" applyBorder="1"/>
    <xf numFmtId="0" fontId="7" fillId="0" borderId="12" xfId="1" applyFont="1" applyFill="1" applyBorder="1" applyAlignment="1">
      <alignment horizontal="center" vertical="center"/>
    </xf>
    <xf numFmtId="4" fontId="7" fillId="0" borderId="13" xfId="1" applyNumberFormat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horizontal="center" vertical="center" wrapText="1"/>
    </xf>
    <xf numFmtId="0" fontId="1" fillId="0" borderId="13" xfId="1" applyFont="1" applyFill="1" applyBorder="1"/>
    <xf numFmtId="0" fontId="1" fillId="0" borderId="13" xfId="1" applyFont="1" applyFill="1" applyBorder="1" applyAlignment="1">
      <alignment horizontal="right"/>
    </xf>
    <xf numFmtId="4" fontId="1" fillId="0" borderId="13" xfId="1" applyNumberFormat="1" applyFont="1" applyFill="1" applyBorder="1"/>
    <xf numFmtId="3" fontId="1" fillId="0" borderId="13" xfId="1" applyNumberFormat="1" applyFont="1" applyFill="1" applyBorder="1" applyAlignment="1">
      <alignment horizontal="center"/>
    </xf>
    <xf numFmtId="4" fontId="1" fillId="0" borderId="13" xfId="1" applyNumberFormat="1" applyFont="1" applyFill="1" applyBorder="1" applyAlignment="1">
      <alignment horizontal="center"/>
    </xf>
    <xf numFmtId="164" fontId="1" fillId="0" borderId="13" xfId="1" applyNumberFormat="1" applyFont="1" applyFill="1" applyBorder="1" applyAlignment="1">
      <alignment horizontal="right" vertical="center"/>
    </xf>
    <xf numFmtId="165" fontId="1" fillId="0" borderId="13" xfId="1" applyNumberFormat="1" applyFont="1" applyFill="1" applyBorder="1" applyAlignment="1">
      <alignment horizontal="right"/>
    </xf>
    <xf numFmtId="4" fontId="1" fillId="0" borderId="13" xfId="1" applyNumberFormat="1" applyFont="1" applyFill="1" applyBorder="1" applyAlignment="1">
      <alignment wrapText="1"/>
    </xf>
    <xf numFmtId="0" fontId="1" fillId="0" borderId="12" xfId="1" applyFont="1" applyFill="1" applyBorder="1" applyAlignment="1">
      <alignment horizontal="center"/>
    </xf>
    <xf numFmtId="4" fontId="1" fillId="0" borderId="13" xfId="1" applyNumberFormat="1" applyFont="1" applyFill="1" applyBorder="1" applyAlignment="1">
      <alignment horizontal="right"/>
    </xf>
    <xf numFmtId="164" fontId="1" fillId="0" borderId="13" xfId="1" applyNumberFormat="1" applyFont="1" applyFill="1" applyBorder="1" applyAlignment="1">
      <alignment horizontal="right"/>
    </xf>
    <xf numFmtId="2" fontId="1" fillId="0" borderId="13" xfId="1" applyNumberFormat="1" applyFont="1" applyFill="1" applyBorder="1" applyAlignment="1">
      <alignment horizontal="right"/>
    </xf>
    <xf numFmtId="0" fontId="1" fillId="0" borderId="13" xfId="1" applyFont="1" applyFill="1" applyBorder="1" applyAlignment="1">
      <alignment horizontal="center" vertical="center"/>
    </xf>
    <xf numFmtId="2" fontId="1" fillId="0" borderId="13" xfId="1" applyNumberFormat="1" applyFont="1" applyFill="1" applyBorder="1"/>
    <xf numFmtId="0" fontId="7" fillId="0" borderId="12" xfId="0" applyFont="1" applyFill="1" applyBorder="1" applyAlignment="1">
      <alignment horizontal="center"/>
    </xf>
    <xf numFmtId="0" fontId="7" fillId="0" borderId="13" xfId="0" applyFont="1" applyFill="1" applyBorder="1"/>
    <xf numFmtId="4" fontId="7" fillId="0" borderId="13" xfId="0" applyNumberFormat="1" applyFont="1" applyFill="1" applyBorder="1"/>
    <xf numFmtId="0" fontId="7" fillId="0" borderId="13" xfId="0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right" wrapText="1"/>
    </xf>
    <xf numFmtId="164" fontId="7" fillId="0" borderId="13" xfId="0" applyNumberFormat="1" applyFont="1" applyFill="1" applyBorder="1"/>
    <xf numFmtId="3" fontId="1" fillId="0" borderId="13" xfId="0" applyNumberFormat="1" applyFont="1" applyFill="1" applyBorder="1" applyAlignment="1">
      <alignment horizontal="center"/>
    </xf>
    <xf numFmtId="0" fontId="6" fillId="0" borderId="0" xfId="1" applyFont="1" applyAlignment="1"/>
    <xf numFmtId="164" fontId="1" fillId="0" borderId="13" xfId="1" applyNumberFormat="1" applyFont="1" applyFill="1" applyBorder="1"/>
    <xf numFmtId="0" fontId="1" fillId="0" borderId="0" xfId="1" applyFont="1" applyFill="1" applyAlignment="1"/>
    <xf numFmtId="0" fontId="1" fillId="0" borderId="0" xfId="1" applyFont="1" applyFill="1" applyBorder="1" applyAlignment="1"/>
    <xf numFmtId="4" fontId="7" fillId="4" borderId="13" xfId="1" applyNumberFormat="1" applyFont="1" applyFill="1" applyBorder="1" applyAlignment="1">
      <alignment horizontal="center" vertical="center" wrapText="1"/>
    </xf>
    <xf numFmtId="164" fontId="1" fillId="0" borderId="13" xfId="1" applyNumberFormat="1" applyFont="1" applyFill="1" applyBorder="1" applyAlignment="1">
      <alignment horizontal="right" vertical="center" wrapText="1"/>
    </xf>
    <xf numFmtId="0" fontId="1" fillId="0" borderId="19" xfId="1" applyFont="1" applyFill="1" applyBorder="1"/>
    <xf numFmtId="0" fontId="1" fillId="0" borderId="19" xfId="1" applyFont="1" applyFill="1" applyBorder="1" applyAlignment="1">
      <alignment horizontal="right"/>
    </xf>
    <xf numFmtId="4" fontId="1" fillId="0" borderId="19" xfId="1" applyNumberFormat="1" applyFont="1" applyFill="1" applyBorder="1" applyAlignment="1">
      <alignment horizontal="right"/>
    </xf>
    <xf numFmtId="164" fontId="1" fillId="0" borderId="19" xfId="1" applyNumberFormat="1" applyFont="1" applyFill="1" applyBorder="1" applyAlignment="1">
      <alignment horizontal="right" vertical="center" wrapText="1"/>
    </xf>
    <xf numFmtId="0" fontId="1" fillId="0" borderId="13" xfId="1" applyFont="1" applyFill="1" applyBorder="1" applyAlignment="1">
      <alignment horizontal="center"/>
    </xf>
    <xf numFmtId="166" fontId="1" fillId="0" borderId="13" xfId="1" applyNumberFormat="1" applyFont="1" applyFill="1" applyBorder="1" applyAlignment="1">
      <alignment wrapText="1"/>
    </xf>
    <xf numFmtId="164" fontId="1" fillId="0" borderId="13" xfId="1" applyNumberFormat="1" applyFont="1" applyFill="1" applyBorder="1" applyAlignment="1">
      <alignment horizontal="right" wrapText="1"/>
    </xf>
    <xf numFmtId="4" fontId="1" fillId="0" borderId="13" xfId="1" applyNumberFormat="1" applyFont="1" applyFill="1" applyBorder="1" applyAlignment="1">
      <alignment horizontal="right" wrapText="1"/>
    </xf>
    <xf numFmtId="166" fontId="1" fillId="0" borderId="13" xfId="1" applyNumberFormat="1" applyFont="1" applyFill="1" applyBorder="1" applyAlignment="1"/>
    <xf numFmtId="164" fontId="1" fillId="0" borderId="13" xfId="1" applyNumberFormat="1" applyFont="1" applyFill="1" applyBorder="1" applyAlignment="1">
      <alignment horizontal="center" vertical="center" wrapText="1"/>
    </xf>
    <xf numFmtId="164" fontId="1" fillId="0" borderId="13" xfId="1" applyNumberFormat="1" applyFont="1" applyFill="1" applyBorder="1" applyAlignment="1">
      <alignment horizontal="center" vertical="center"/>
    </xf>
    <xf numFmtId="0" fontId="1" fillId="0" borderId="18" xfId="1" applyFont="1" applyFill="1" applyBorder="1" applyAlignment="1">
      <alignment horizontal="center"/>
    </xf>
    <xf numFmtId="3" fontId="1" fillId="0" borderId="19" xfId="1" applyNumberFormat="1" applyFont="1" applyFill="1" applyBorder="1" applyAlignment="1">
      <alignment horizontal="center"/>
    </xf>
    <xf numFmtId="0" fontId="1" fillId="0" borderId="19" xfId="1" applyFont="1" applyFill="1" applyBorder="1" applyAlignment="1">
      <alignment horizontal="center"/>
    </xf>
    <xf numFmtId="164" fontId="1" fillId="0" borderId="19" xfId="1" applyNumberFormat="1" applyFont="1" applyFill="1" applyBorder="1"/>
    <xf numFmtId="0" fontId="7" fillId="7" borderId="12" xfId="0" applyFont="1" applyFill="1" applyBorder="1" applyAlignment="1">
      <alignment horizontal="center" vertical="center"/>
    </xf>
    <xf numFmtId="0" fontId="7" fillId="8" borderId="13" xfId="0" applyFont="1" applyFill="1" applyBorder="1"/>
    <xf numFmtId="166" fontId="7" fillId="8" borderId="13" xfId="0" applyNumberFormat="1" applyFont="1" applyFill="1" applyBorder="1"/>
    <xf numFmtId="167" fontId="7" fillId="8" borderId="13" xfId="0" applyNumberFormat="1" applyFont="1" applyFill="1" applyBorder="1" applyAlignment="1">
      <alignment horizontal="center"/>
    </xf>
    <xf numFmtId="166" fontId="7" fillId="8" borderId="13" xfId="0" applyNumberFormat="1" applyFont="1" applyFill="1" applyBorder="1" applyAlignment="1">
      <alignment horizontal="center"/>
    </xf>
    <xf numFmtId="164" fontId="1" fillId="0" borderId="13" xfId="0" applyNumberFormat="1" applyFont="1" applyBorder="1"/>
    <xf numFmtId="3" fontId="1" fillId="0" borderId="13" xfId="0" applyNumberFormat="1" applyFont="1" applyBorder="1" applyAlignment="1">
      <alignment horizontal="center"/>
    </xf>
    <xf numFmtId="166" fontId="7" fillId="0" borderId="13" xfId="0" applyNumberFormat="1" applyFont="1" applyFill="1" applyBorder="1"/>
    <xf numFmtId="167" fontId="7" fillId="0" borderId="13" xfId="0" applyNumberFormat="1" applyFont="1" applyFill="1" applyBorder="1" applyAlignment="1">
      <alignment horizontal="center"/>
    </xf>
    <xf numFmtId="166" fontId="7" fillId="0" borderId="13" xfId="0" applyNumberFormat="1" applyFont="1" applyFill="1" applyBorder="1" applyAlignment="1">
      <alignment horizontal="center"/>
    </xf>
    <xf numFmtId="164" fontId="1" fillId="0" borderId="13" xfId="0" applyNumberFormat="1" applyFont="1" applyFill="1" applyBorder="1"/>
    <xf numFmtId="0" fontId="7" fillId="8" borderId="13" xfId="0" applyFont="1" applyFill="1" applyBorder="1" applyAlignment="1">
      <alignment horizontal="right"/>
    </xf>
    <xf numFmtId="0" fontId="7" fillId="8" borderId="12" xfId="0" applyFont="1" applyFill="1" applyBorder="1" applyAlignment="1">
      <alignment horizontal="center"/>
    </xf>
    <xf numFmtId="4" fontId="7" fillId="8" borderId="13" xfId="0" applyNumberFormat="1" applyFont="1" applyFill="1" applyBorder="1"/>
    <xf numFmtId="164" fontId="7" fillId="8" borderId="13" xfId="0" applyNumberFormat="1" applyFont="1" applyFill="1" applyBorder="1" applyAlignment="1">
      <alignment horizontal="right"/>
    </xf>
    <xf numFmtId="3" fontId="7" fillId="0" borderId="13" xfId="0" applyNumberFormat="1" applyFont="1" applyFill="1" applyBorder="1" applyAlignment="1">
      <alignment horizontal="center"/>
    </xf>
    <xf numFmtId="164" fontId="7" fillId="0" borderId="13" xfId="0" applyNumberFormat="1" applyFont="1" applyFill="1" applyBorder="1" applyAlignment="1">
      <alignment horizontal="right" vertical="center"/>
    </xf>
    <xf numFmtId="164" fontId="7" fillId="8" borderId="13" xfId="0" applyNumberFormat="1" applyFont="1" applyFill="1" applyBorder="1" applyAlignment="1">
      <alignment horizontal="right" vertical="center"/>
    </xf>
    <xf numFmtId="167" fontId="7" fillId="8" borderId="13" xfId="0" applyNumberFormat="1" applyFont="1" applyFill="1" applyBorder="1" applyAlignment="1">
      <alignment horizontal="center" vertical="center"/>
    </xf>
    <xf numFmtId="166" fontId="7" fillId="8" borderId="13" xfId="0" applyNumberFormat="1" applyFont="1" applyFill="1" applyBorder="1" applyAlignment="1">
      <alignment horizontal="center" vertical="center" wrapText="1"/>
    </xf>
    <xf numFmtId="166" fontId="7" fillId="8" borderId="13" xfId="0" applyNumberFormat="1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right" vertical="center"/>
    </xf>
    <xf numFmtId="0" fontId="7" fillId="8" borderId="13" xfId="0" applyFont="1" applyFill="1" applyBorder="1" applyAlignment="1">
      <alignment horizontal="center" vertical="center"/>
    </xf>
    <xf numFmtId="2" fontId="7" fillId="8" borderId="13" xfId="0" applyNumberFormat="1" applyFont="1" applyFill="1" applyBorder="1"/>
    <xf numFmtId="164" fontId="7" fillId="8" borderId="13" xfId="0" applyNumberFormat="1" applyFont="1" applyFill="1" applyBorder="1" applyAlignment="1">
      <alignment horizontal="right" vertical="center" wrapText="1"/>
    </xf>
    <xf numFmtId="0" fontId="7" fillId="8" borderId="18" xfId="0" applyFont="1" applyFill="1" applyBorder="1" applyAlignment="1">
      <alignment horizontal="center"/>
    </xf>
    <xf numFmtId="0" fontId="7" fillId="8" borderId="19" xfId="0" applyFont="1" applyFill="1" applyBorder="1"/>
    <xf numFmtId="4" fontId="7" fillId="8" borderId="19" xfId="0" applyNumberFormat="1" applyFont="1" applyFill="1" applyBorder="1"/>
    <xf numFmtId="0" fontId="7" fillId="8" borderId="19" xfId="0" applyFont="1" applyFill="1" applyBorder="1" applyAlignment="1">
      <alignment horizontal="center"/>
    </xf>
    <xf numFmtId="0" fontId="7" fillId="8" borderId="19" xfId="0" applyNumberFormat="1" applyFont="1" applyFill="1" applyBorder="1" applyAlignment="1">
      <alignment horizontal="right"/>
    </xf>
    <xf numFmtId="164" fontId="7" fillId="8" borderId="19" xfId="0" applyNumberFormat="1" applyFont="1" applyFill="1" applyBorder="1"/>
    <xf numFmtId="3" fontId="1" fillId="0" borderId="19" xfId="0" applyNumberFormat="1" applyFont="1" applyBorder="1" applyAlignment="1">
      <alignment horizontal="center"/>
    </xf>
    <xf numFmtId="0" fontId="1" fillId="0" borderId="13" xfId="1" applyFont="1" applyBorder="1"/>
    <xf numFmtId="4" fontId="1" fillId="12" borderId="13" xfId="1" applyNumberFormat="1" applyFont="1" applyFill="1" applyBorder="1" applyAlignment="1">
      <alignment horizontal="right"/>
    </xf>
    <xf numFmtId="4" fontId="1" fillId="12" borderId="13" xfId="1" applyNumberFormat="1" applyFont="1" applyFill="1" applyBorder="1" applyAlignment="1">
      <alignment horizontal="center"/>
    </xf>
    <xf numFmtId="0" fontId="1" fillId="12" borderId="13" xfId="1" applyFont="1" applyFill="1" applyBorder="1" applyAlignment="1">
      <alignment horizontal="center"/>
    </xf>
    <xf numFmtId="164" fontId="1" fillId="0" borderId="13" xfId="1" applyNumberFormat="1" applyFont="1" applyBorder="1"/>
    <xf numFmtId="3" fontId="1" fillId="12" borderId="13" xfId="1" applyNumberFormat="1" applyFont="1" applyFill="1" applyBorder="1" applyAlignment="1">
      <alignment horizontal="center"/>
    </xf>
    <xf numFmtId="0" fontId="1" fillId="12" borderId="13" xfId="1" applyFont="1" applyFill="1" applyBorder="1" applyAlignment="1">
      <alignment horizontal="center" wrapText="1"/>
    </xf>
    <xf numFmtId="0" fontId="1" fillId="8" borderId="13" xfId="0" applyFont="1" applyFill="1" applyBorder="1"/>
    <xf numFmtId="166" fontId="1" fillId="8" borderId="13" xfId="0" applyNumberFormat="1" applyFont="1" applyFill="1" applyBorder="1"/>
    <xf numFmtId="167" fontId="1" fillId="8" borderId="13" xfId="0" applyNumberFormat="1" applyFont="1" applyFill="1" applyBorder="1" applyAlignment="1">
      <alignment horizontal="center"/>
    </xf>
    <xf numFmtId="166" fontId="1" fillId="8" borderId="13" xfId="0" applyNumberFormat="1" applyFont="1" applyFill="1" applyBorder="1" applyAlignment="1">
      <alignment horizontal="center"/>
    </xf>
    <xf numFmtId="0" fontId="1" fillId="8" borderId="13" xfId="0" applyFont="1" applyFill="1" applyBorder="1" applyAlignment="1">
      <alignment horizontal="center"/>
    </xf>
    <xf numFmtId="164" fontId="1" fillId="8" borderId="13" xfId="0" applyNumberFormat="1" applyFont="1" applyFill="1" applyBorder="1"/>
    <xf numFmtId="164" fontId="1" fillId="12" borderId="13" xfId="1" applyNumberFormat="1" applyFont="1" applyFill="1" applyBorder="1" applyAlignment="1">
      <alignment horizontal="right"/>
    </xf>
    <xf numFmtId="0" fontId="7" fillId="8" borderId="13" xfId="1" applyFont="1" applyFill="1" applyBorder="1"/>
    <xf numFmtId="166" fontId="7" fillId="8" borderId="13" xfId="1" applyNumberFormat="1" applyFont="1" applyFill="1" applyBorder="1"/>
    <xf numFmtId="167" fontId="7" fillId="8" borderId="13" xfId="1" applyNumberFormat="1" applyFont="1" applyFill="1" applyBorder="1" applyAlignment="1">
      <alignment horizontal="center"/>
    </xf>
    <xf numFmtId="166" fontId="7" fillId="8" borderId="13" xfId="1" applyNumberFormat="1" applyFont="1" applyFill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12" borderId="13" xfId="1" applyFont="1" applyFill="1" applyBorder="1" applyAlignment="1">
      <alignment horizontal="right"/>
    </xf>
    <xf numFmtId="164" fontId="1" fillId="0" borderId="13" xfId="1" applyNumberFormat="1" applyFont="1" applyBorder="1" applyAlignment="1">
      <alignment horizontal="right" vertical="center"/>
    </xf>
    <xf numFmtId="0" fontId="1" fillId="0" borderId="35" xfId="1" applyFont="1" applyFill="1" applyBorder="1" applyAlignment="1">
      <alignment horizontal="center"/>
    </xf>
    <xf numFmtId="0" fontId="1" fillId="0" borderId="36" xfId="1" applyFont="1" applyFill="1" applyBorder="1" applyAlignment="1">
      <alignment horizontal="right"/>
    </xf>
    <xf numFmtId="2" fontId="1" fillId="12" borderId="13" xfId="1" applyNumberFormat="1" applyFont="1" applyFill="1" applyBorder="1" applyAlignment="1">
      <alignment horizontal="right"/>
    </xf>
    <xf numFmtId="0" fontId="1" fillId="0" borderId="13" xfId="1" applyFont="1" applyBorder="1" applyAlignment="1">
      <alignment horizontal="center"/>
    </xf>
    <xf numFmtId="0" fontId="1" fillId="0" borderId="19" xfId="1" applyFont="1" applyBorder="1"/>
    <xf numFmtId="2" fontId="1" fillId="12" borderId="19" xfId="1" applyNumberFormat="1" applyFont="1" applyFill="1" applyBorder="1" applyAlignment="1">
      <alignment horizontal="right"/>
    </xf>
    <xf numFmtId="0" fontId="2" fillId="0" borderId="13" xfId="0" applyFont="1" applyFill="1" applyBorder="1" applyAlignment="1">
      <alignment vertical="center" wrapText="1"/>
    </xf>
    <xf numFmtId="0" fontId="7" fillId="8" borderId="13" xfId="0" applyFont="1" applyFill="1" applyBorder="1" applyAlignment="1">
      <alignment vertical="center"/>
    </xf>
    <xf numFmtId="164" fontId="1" fillId="0" borderId="13" xfId="0" applyNumberFormat="1" applyFont="1" applyBorder="1" applyAlignment="1">
      <alignment vertical="center"/>
    </xf>
    <xf numFmtId="3" fontId="1" fillId="0" borderId="13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 wrapText="1"/>
    </xf>
    <xf numFmtId="3" fontId="1" fillId="0" borderId="31" xfId="0" applyNumberFormat="1" applyFont="1" applyBorder="1" applyAlignment="1">
      <alignment horizontal="center" vertical="center"/>
    </xf>
    <xf numFmtId="0" fontId="7" fillId="0" borderId="13" xfId="0" applyFont="1" applyFill="1" applyBorder="1" applyAlignment="1">
      <alignment vertical="center" wrapText="1"/>
    </xf>
    <xf numFmtId="0" fontId="7" fillId="8" borderId="13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>
      <alignment vertical="center"/>
    </xf>
    <xf numFmtId="166" fontId="7" fillId="8" borderId="0" xfId="0" applyNumberFormat="1" applyFont="1" applyFill="1" applyBorder="1" applyAlignment="1">
      <alignment horizontal="center" vertical="center"/>
    </xf>
    <xf numFmtId="167" fontId="7" fillId="8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/>
    </xf>
    <xf numFmtId="4" fontId="6" fillId="0" borderId="13" xfId="1" applyNumberFormat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 wrapText="1"/>
    </xf>
    <xf numFmtId="3" fontId="6" fillId="3" borderId="13" xfId="1" applyNumberFormat="1" applyFont="1" applyFill="1" applyBorder="1" applyAlignment="1">
      <alignment horizontal="center" vertical="center" wrapText="1"/>
    </xf>
    <xf numFmtId="3" fontId="6" fillId="0" borderId="13" xfId="0" applyNumberFormat="1" applyFont="1" applyFill="1" applyBorder="1" applyAlignment="1">
      <alignment horizontal="center" vertical="center" wrapText="1"/>
    </xf>
    <xf numFmtId="3" fontId="6" fillId="0" borderId="14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3" xfId="0" applyFont="1" applyFill="1" applyBorder="1"/>
    <xf numFmtId="4" fontId="6" fillId="3" borderId="13" xfId="1" applyNumberFormat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3" fontId="6" fillId="3" borderId="13" xfId="0" applyNumberFormat="1" applyFont="1" applyFill="1" applyBorder="1" applyAlignment="1">
      <alignment horizontal="center" vertical="center" wrapText="1"/>
    </xf>
    <xf numFmtId="3" fontId="6" fillId="4" borderId="13" xfId="1" applyNumberFormat="1" applyFont="1" applyFill="1" applyBorder="1" applyAlignment="1">
      <alignment horizontal="center" vertical="center" wrapText="1"/>
    </xf>
    <xf numFmtId="166" fontId="6" fillId="0" borderId="13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/>
    <xf numFmtId="0" fontId="2" fillId="0" borderId="10" xfId="0" applyFont="1" applyFill="1" applyBorder="1" applyAlignment="1">
      <alignment horizontal="center"/>
    </xf>
    <xf numFmtId="0" fontId="6" fillId="7" borderId="12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2" fillId="0" borderId="13" xfId="0" applyFont="1" applyBorder="1"/>
    <xf numFmtId="0" fontId="6" fillId="7" borderId="13" xfId="0" applyFont="1" applyFill="1" applyBorder="1" applyAlignment="1">
      <alignment horizontal="center" vertical="center" wrapText="1"/>
    </xf>
    <xf numFmtId="167" fontId="6" fillId="8" borderId="13" xfId="0" applyNumberFormat="1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 wrapText="1"/>
    </xf>
    <xf numFmtId="3" fontId="6" fillId="9" borderId="13" xfId="0" applyNumberFormat="1" applyFont="1" applyFill="1" applyBorder="1" applyAlignment="1">
      <alignment horizontal="center" vertical="center" wrapText="1"/>
    </xf>
    <xf numFmtId="3" fontId="6" fillId="7" borderId="13" xfId="0" applyNumberFormat="1" applyFont="1" applyFill="1" applyBorder="1" applyAlignment="1">
      <alignment horizontal="center" vertical="center" wrapText="1"/>
    </xf>
    <xf numFmtId="4" fontId="6" fillId="7" borderId="13" xfId="0" applyNumberFormat="1" applyFont="1" applyFill="1" applyBorder="1" applyAlignment="1">
      <alignment horizontal="center" vertical="center" wrapText="1"/>
    </xf>
    <xf numFmtId="3" fontId="6" fillId="10" borderId="13" xfId="0" applyNumberFormat="1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/>
    </xf>
    <xf numFmtId="0" fontId="6" fillId="8" borderId="13" xfId="0" applyFont="1" applyFill="1" applyBorder="1" applyAlignment="1">
      <alignment horizontal="center" vertical="center"/>
    </xf>
    <xf numFmtId="3" fontId="6" fillId="4" borderId="13" xfId="0" applyNumberFormat="1" applyFont="1" applyFill="1" applyBorder="1" applyAlignment="1">
      <alignment horizontal="center" vertical="center" wrapText="1"/>
    </xf>
    <xf numFmtId="0" fontId="2" fillId="11" borderId="12" xfId="1" applyFont="1" applyFill="1" applyBorder="1" applyAlignment="1">
      <alignment horizontal="center" vertical="center"/>
    </xf>
    <xf numFmtId="0" fontId="6" fillId="11" borderId="13" xfId="1" applyFont="1" applyFill="1" applyBorder="1" applyAlignment="1">
      <alignment horizontal="center" vertical="center"/>
    </xf>
    <xf numFmtId="0" fontId="6" fillId="11" borderId="13" xfId="1" applyFont="1" applyFill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6" fillId="7" borderId="31" xfId="0" applyNumberFormat="1" applyFont="1" applyFill="1" applyBorder="1" applyAlignment="1">
      <alignment horizontal="center" vertical="center" wrapText="1"/>
    </xf>
    <xf numFmtId="0" fontId="2" fillId="13" borderId="0" xfId="0" applyFont="1" applyFill="1" applyAlignment="1">
      <alignment vertical="center"/>
    </xf>
    <xf numFmtId="3" fontId="1" fillId="0" borderId="0" xfId="0" applyNumberFormat="1" applyFont="1" applyBorder="1" applyAlignment="1">
      <alignment horizontal="center"/>
    </xf>
    <xf numFmtId="0" fontId="1" fillId="12" borderId="13" xfId="1" applyFont="1" applyFill="1" applyBorder="1" applyAlignment="1">
      <alignment horizontal="right" wrapText="1"/>
    </xf>
    <xf numFmtId="0" fontId="7" fillId="8" borderId="0" xfId="0" applyFont="1" applyFill="1" applyBorder="1"/>
    <xf numFmtId="4" fontId="7" fillId="8" borderId="0" xfId="0" applyNumberFormat="1" applyFont="1" applyFill="1" applyBorder="1"/>
    <xf numFmtId="0" fontId="1" fillId="12" borderId="19" xfId="1" applyFont="1" applyFill="1" applyBorder="1" applyAlignment="1">
      <alignment horizontal="right"/>
    </xf>
    <xf numFmtId="164" fontId="1" fillId="0" borderId="19" xfId="1" applyNumberFormat="1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/>
    </xf>
    <xf numFmtId="0" fontId="7" fillId="8" borderId="0" xfId="0" applyNumberFormat="1" applyFont="1" applyFill="1" applyBorder="1" applyAlignment="1">
      <alignment horizontal="right"/>
    </xf>
    <xf numFmtId="164" fontId="7" fillId="8" borderId="0" xfId="0" applyNumberFormat="1" applyFont="1" applyFill="1" applyBorder="1"/>
    <xf numFmtId="0" fontId="7" fillId="8" borderId="13" xfId="1" applyFont="1" applyFill="1" applyBorder="1" applyAlignment="1">
      <alignment horizontal="center"/>
    </xf>
    <xf numFmtId="0" fontId="1" fillId="0" borderId="13" xfId="0" applyFont="1" applyBorder="1" applyAlignment="1">
      <alignment horizontal="right"/>
    </xf>
    <xf numFmtId="0" fontId="1" fillId="0" borderId="31" xfId="0" applyFont="1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14" borderId="13" xfId="0" applyFont="1" applyFill="1" applyBorder="1"/>
    <xf numFmtId="3" fontId="6" fillId="0" borderId="31" xfId="0" applyNumberFormat="1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/>
    </xf>
    <xf numFmtId="0" fontId="2" fillId="14" borderId="13" xfId="0" applyFont="1" applyFill="1" applyBorder="1"/>
    <xf numFmtId="3" fontId="1" fillId="0" borderId="31" xfId="0" applyNumberFormat="1" applyFont="1" applyFill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1" xfId="1" applyFont="1" applyFill="1" applyBorder="1" applyAlignment="1">
      <alignment horizontal="center"/>
    </xf>
    <xf numFmtId="0" fontId="6" fillId="14" borderId="13" xfId="1" applyFont="1" applyFill="1" applyBorder="1" applyAlignment="1"/>
    <xf numFmtId="3" fontId="7" fillId="0" borderId="31" xfId="0" applyNumberFormat="1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/>
    </xf>
    <xf numFmtId="0" fontId="2" fillId="14" borderId="13" xfId="1" applyFont="1" applyFill="1" applyBorder="1" applyAlignment="1"/>
    <xf numFmtId="0" fontId="1" fillId="0" borderId="39" xfId="0" applyFont="1" applyBorder="1" applyAlignment="1">
      <alignment horizontal="center"/>
    </xf>
    <xf numFmtId="3" fontId="1" fillId="0" borderId="31" xfId="0" applyNumberFormat="1" applyFont="1" applyBorder="1" applyAlignment="1">
      <alignment horizontal="center"/>
    </xf>
    <xf numFmtId="3" fontId="1" fillId="0" borderId="39" xfId="0" applyNumberFormat="1" applyFont="1" applyBorder="1" applyAlignment="1">
      <alignment horizontal="center"/>
    </xf>
    <xf numFmtId="0" fontId="0" fillId="14" borderId="13" xfId="0" applyFont="1" applyFill="1" applyBorder="1"/>
    <xf numFmtId="0" fontId="0" fillId="14" borderId="13" xfId="1" applyFont="1" applyFill="1" applyBorder="1" applyAlignment="1"/>
    <xf numFmtId="0" fontId="2" fillId="14" borderId="12" xfId="0" applyFont="1" applyFill="1" applyBorder="1"/>
    <xf numFmtId="0" fontId="1" fillId="14" borderId="12" xfId="0" applyFont="1" applyFill="1" applyBorder="1"/>
    <xf numFmtId="0" fontId="7" fillId="0" borderId="13" xfId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13" borderId="15" xfId="1" applyFont="1" applyFill="1" applyBorder="1" applyAlignment="1">
      <alignment horizontal="center"/>
    </xf>
    <xf numFmtId="0" fontId="2" fillId="13" borderId="16" xfId="1" applyFont="1" applyFill="1" applyBorder="1" applyAlignment="1">
      <alignment horizontal="center"/>
    </xf>
    <xf numFmtId="0" fontId="2" fillId="13" borderId="17" xfId="1" applyFont="1" applyFill="1" applyBorder="1" applyAlignment="1">
      <alignment horizontal="center"/>
    </xf>
    <xf numFmtId="0" fontId="2" fillId="13" borderId="10" xfId="1" applyFont="1" applyFill="1" applyBorder="1" applyAlignment="1">
      <alignment horizontal="center"/>
    </xf>
    <xf numFmtId="0" fontId="2" fillId="13" borderId="0" xfId="1" applyFont="1" applyFill="1" applyBorder="1" applyAlignment="1">
      <alignment horizontal="center"/>
    </xf>
    <xf numFmtId="0" fontId="2" fillId="13" borderId="11" xfId="1" applyFont="1" applyFill="1" applyBorder="1" applyAlignment="1">
      <alignment horizontal="center"/>
    </xf>
    <xf numFmtId="0" fontId="6" fillId="0" borderId="10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2" fillId="13" borderId="10" xfId="1" applyFont="1" applyFill="1" applyBorder="1" applyAlignment="1">
      <alignment horizontal="center" vertical="center"/>
    </xf>
    <xf numFmtId="0" fontId="2" fillId="13" borderId="0" xfId="1" applyFont="1" applyFill="1" applyBorder="1" applyAlignment="1">
      <alignment horizontal="center" vertical="center"/>
    </xf>
    <xf numFmtId="0" fontId="2" fillId="13" borderId="11" xfId="1" applyFont="1" applyFill="1" applyBorder="1" applyAlignment="1">
      <alignment horizontal="center" vertical="center"/>
    </xf>
    <xf numFmtId="0" fontId="2" fillId="13" borderId="27" xfId="1" applyFont="1" applyFill="1" applyBorder="1" applyAlignment="1">
      <alignment horizontal="center"/>
    </xf>
    <xf numFmtId="0" fontId="2" fillId="13" borderId="28" xfId="1" applyFont="1" applyFill="1" applyBorder="1" applyAlignment="1">
      <alignment horizontal="center"/>
    </xf>
    <xf numFmtId="0" fontId="2" fillId="13" borderId="29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" fillId="13" borderId="10" xfId="1" applyFont="1" applyFill="1" applyBorder="1" applyAlignment="1">
      <alignment horizontal="center"/>
    </xf>
    <xf numFmtId="0" fontId="1" fillId="13" borderId="0" xfId="1" applyFont="1" applyFill="1" applyBorder="1" applyAlignment="1">
      <alignment horizontal="center"/>
    </xf>
    <xf numFmtId="0" fontId="1" fillId="13" borderId="11" xfId="1" applyFont="1" applyFill="1" applyBorder="1" applyAlignment="1">
      <alignment horizontal="center"/>
    </xf>
    <xf numFmtId="0" fontId="2" fillId="13" borderId="15" xfId="1" applyFont="1" applyFill="1" applyBorder="1" applyAlignment="1">
      <alignment horizontal="center" vertical="center"/>
    </xf>
    <xf numFmtId="0" fontId="2" fillId="13" borderId="16" xfId="1" applyFont="1" applyFill="1" applyBorder="1" applyAlignment="1">
      <alignment horizontal="center" vertical="center"/>
    </xf>
    <xf numFmtId="0" fontId="2" fillId="13" borderId="17" xfId="1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/>
    </xf>
    <xf numFmtId="0" fontId="2" fillId="0" borderId="2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8" fillId="14" borderId="1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1" fillId="0" borderId="14" xfId="0" applyFont="1" applyBorder="1" applyAlignment="1">
      <alignment horizontal="left"/>
    </xf>
    <xf numFmtId="0" fontId="1" fillId="0" borderId="3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166" fontId="7" fillId="8" borderId="13" xfId="0" applyNumberFormat="1" applyFont="1" applyFill="1" applyBorder="1" applyAlignment="1">
      <alignment horizontal="right" vertical="center"/>
    </xf>
    <xf numFmtId="0" fontId="2" fillId="6" borderId="37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13" borderId="24" xfId="1" applyFont="1" applyFill="1" applyBorder="1" applyAlignment="1">
      <alignment horizontal="center" vertical="center"/>
    </xf>
    <xf numFmtId="0" fontId="2" fillId="13" borderId="25" xfId="1" applyFont="1" applyFill="1" applyBorder="1" applyAlignment="1">
      <alignment horizontal="center" vertical="center"/>
    </xf>
    <xf numFmtId="0" fontId="2" fillId="13" borderId="38" xfId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13" borderId="21" xfId="1" applyFont="1" applyFill="1" applyBorder="1" applyAlignment="1">
      <alignment horizontal="center"/>
    </xf>
    <xf numFmtId="0" fontId="2" fillId="13" borderId="22" xfId="1" applyFont="1" applyFill="1" applyBorder="1" applyAlignment="1">
      <alignment horizontal="center"/>
    </xf>
    <xf numFmtId="0" fontId="2" fillId="13" borderId="23" xfId="1" applyFont="1" applyFill="1" applyBorder="1" applyAlignment="1">
      <alignment horizontal="center"/>
    </xf>
    <xf numFmtId="0" fontId="2" fillId="13" borderId="24" xfId="1" applyFont="1" applyFill="1" applyBorder="1" applyAlignment="1">
      <alignment horizontal="center"/>
    </xf>
    <xf numFmtId="0" fontId="2" fillId="13" borderId="25" xfId="1" applyFont="1" applyFill="1" applyBorder="1" applyAlignment="1">
      <alignment horizontal="center"/>
    </xf>
    <xf numFmtId="0" fontId="2" fillId="13" borderId="26" xfId="1" applyFont="1" applyFill="1" applyBorder="1" applyAlignment="1">
      <alignment horizontal="center"/>
    </xf>
  </cellXfs>
  <cellStyles count="3">
    <cellStyle name="Normalny" xfId="0" builtinId="0"/>
    <cellStyle name="Normalny 2" xfId="1"/>
    <cellStyle name="Normalny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50"/>
  <sheetViews>
    <sheetView tabSelected="1" zoomScale="115" zoomScaleNormal="115" workbookViewId="0">
      <pane xSplit="1" ySplit="5" topLeftCell="G6" activePane="bottomRight" state="frozen"/>
      <selection pane="topRight" activeCell="B1" sqref="B1"/>
      <selection pane="bottomLeft" activeCell="A6" sqref="A6"/>
      <selection pane="bottomRight" activeCell="Q188" sqref="Q188"/>
    </sheetView>
  </sheetViews>
  <sheetFormatPr defaultColWidth="9.140625" defaultRowHeight="15"/>
  <cols>
    <col min="1" max="1" width="9.140625" style="29"/>
    <col min="2" max="2" width="24" style="5" bestFit="1" customWidth="1"/>
    <col min="3" max="3" width="25.7109375" style="5" customWidth="1"/>
    <col min="4" max="4" width="24" style="5" customWidth="1"/>
    <col min="5" max="5" width="15.5703125" style="5" customWidth="1"/>
    <col min="6" max="6" width="20.5703125" style="5" bestFit="1" customWidth="1"/>
    <col min="7" max="7" width="13.85546875" style="5" customWidth="1"/>
    <col min="8" max="8" width="11.85546875" style="5" bestFit="1" customWidth="1"/>
    <col min="9" max="9" width="19.85546875" style="5" customWidth="1"/>
    <col min="10" max="10" width="9.140625" style="5"/>
    <col min="11" max="11" width="23.28515625" style="5" customWidth="1"/>
    <col min="12" max="12" width="9.140625" style="5"/>
    <col min="13" max="13" width="11.5703125" style="5" bestFit="1" customWidth="1"/>
    <col min="14" max="14" width="18" style="5" customWidth="1"/>
    <col min="15" max="15" width="19.28515625" style="5" bestFit="1" customWidth="1"/>
    <col min="16" max="16" width="26.140625" style="5" customWidth="1"/>
    <col min="17" max="17" width="13" style="5" customWidth="1"/>
    <col min="18" max="18" width="9.140625" style="5"/>
    <col min="19" max="19" width="12.7109375" style="5" customWidth="1"/>
    <col min="20" max="20" width="11.28515625" style="5" customWidth="1"/>
    <col min="21" max="21" width="11.85546875" style="5" customWidth="1"/>
    <col min="22" max="16384" width="9.140625" style="5"/>
  </cols>
  <sheetData>
    <row r="1" spans="1:16" ht="15.75" thickBot="1">
      <c r="A1" s="251" t="s">
        <v>174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3"/>
    </row>
    <row r="2" spans="1:16">
      <c r="A2" s="254" t="s">
        <v>187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6"/>
    </row>
    <row r="3" spans="1:16" ht="15.75" thickBot="1">
      <c r="A3" s="257"/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9"/>
    </row>
    <row r="4" spans="1:16">
      <c r="A4" s="260" t="s">
        <v>0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2"/>
      <c r="N4" s="275" t="s">
        <v>191</v>
      </c>
      <c r="O4" s="275" t="s">
        <v>192</v>
      </c>
      <c r="P4" s="275" t="s">
        <v>193</v>
      </c>
    </row>
    <row r="5" spans="1:16" s="164" customFormat="1" ht="30" customHeight="1">
      <c r="A5" s="158" t="s">
        <v>1</v>
      </c>
      <c r="B5" s="250" t="s">
        <v>2</v>
      </c>
      <c r="C5" s="250"/>
      <c r="D5" s="159" t="s">
        <v>3</v>
      </c>
      <c r="E5" s="160" t="s">
        <v>4</v>
      </c>
      <c r="F5" s="160" t="s">
        <v>5</v>
      </c>
      <c r="G5" s="160" t="s">
        <v>6</v>
      </c>
      <c r="H5" s="160" t="s">
        <v>7</v>
      </c>
      <c r="I5" s="161" t="s">
        <v>8</v>
      </c>
      <c r="J5" s="162" t="s">
        <v>9</v>
      </c>
      <c r="K5" s="162" t="s">
        <v>10</v>
      </c>
      <c r="L5" s="162" t="s">
        <v>11</v>
      </c>
      <c r="M5" s="163" t="s">
        <v>12</v>
      </c>
      <c r="N5" s="275"/>
      <c r="O5" s="275"/>
      <c r="P5" s="275"/>
    </row>
    <row r="6" spans="1:16">
      <c r="A6" s="38">
        <v>1</v>
      </c>
      <c r="B6" s="42" t="s">
        <v>13</v>
      </c>
      <c r="C6" s="43">
        <v>4</v>
      </c>
      <c r="D6" s="44">
        <v>277.86</v>
      </c>
      <c r="E6" s="45">
        <v>1</v>
      </c>
      <c r="F6" s="46">
        <v>91.52</v>
      </c>
      <c r="G6" s="46">
        <v>369.38</v>
      </c>
      <c r="H6" s="43">
        <v>1835</v>
      </c>
      <c r="I6" s="47">
        <v>1219000</v>
      </c>
      <c r="J6" s="6">
        <v>1</v>
      </c>
      <c r="K6" s="6">
        <v>4</v>
      </c>
      <c r="L6" s="6">
        <v>9</v>
      </c>
      <c r="M6" s="208">
        <v>4</v>
      </c>
      <c r="N6" s="224" t="s">
        <v>199</v>
      </c>
      <c r="O6" s="224" t="s">
        <v>217</v>
      </c>
      <c r="P6" s="224" t="s">
        <v>217</v>
      </c>
    </row>
    <row r="7" spans="1:16">
      <c r="A7" s="38">
        <v>2</v>
      </c>
      <c r="B7" s="42" t="s">
        <v>14</v>
      </c>
      <c r="C7" s="43">
        <v>21</v>
      </c>
      <c r="D7" s="44">
        <v>176.07</v>
      </c>
      <c r="E7" s="45">
        <v>1</v>
      </c>
      <c r="F7" s="46">
        <v>18</v>
      </c>
      <c r="G7" s="46">
        <v>194.07</v>
      </c>
      <c r="H7" s="43">
        <v>1879</v>
      </c>
      <c r="I7" s="47">
        <v>640000</v>
      </c>
      <c r="J7" s="6">
        <v>1</v>
      </c>
      <c r="K7" s="6">
        <v>4</v>
      </c>
      <c r="L7" s="6">
        <v>9</v>
      </c>
      <c r="M7" s="208">
        <v>1</v>
      </c>
      <c r="N7" s="224" t="s">
        <v>199</v>
      </c>
      <c r="O7" s="224" t="s">
        <v>217</v>
      </c>
      <c r="P7" s="224" t="s">
        <v>217</v>
      </c>
    </row>
    <row r="8" spans="1:16">
      <c r="A8" s="38">
        <v>3</v>
      </c>
      <c r="B8" s="42" t="s">
        <v>15</v>
      </c>
      <c r="C8" s="43">
        <v>17</v>
      </c>
      <c r="D8" s="44">
        <v>1351.98</v>
      </c>
      <c r="E8" s="45">
        <v>1</v>
      </c>
      <c r="F8" s="46">
        <v>43.54</v>
      </c>
      <c r="G8" s="46">
        <v>1395.52</v>
      </c>
      <c r="H8" s="43">
        <v>1945</v>
      </c>
      <c r="I8" s="47">
        <v>4605000</v>
      </c>
      <c r="J8" s="6">
        <v>1</v>
      </c>
      <c r="K8" s="6">
        <v>4</v>
      </c>
      <c r="L8" s="7" t="s">
        <v>16</v>
      </c>
      <c r="M8" s="208">
        <v>6</v>
      </c>
      <c r="N8" s="224" t="s">
        <v>218</v>
      </c>
      <c r="O8" s="224" t="s">
        <v>217</v>
      </c>
      <c r="P8" s="224" t="s">
        <v>217</v>
      </c>
    </row>
    <row r="9" spans="1:16">
      <c r="A9" s="38">
        <v>4</v>
      </c>
      <c r="B9" s="42" t="s">
        <v>17</v>
      </c>
      <c r="C9" s="48" t="s">
        <v>18</v>
      </c>
      <c r="D9" s="44">
        <v>929.67</v>
      </c>
      <c r="E9" s="45">
        <v>3</v>
      </c>
      <c r="F9" s="46">
        <v>156.41999999999999</v>
      </c>
      <c r="G9" s="46">
        <v>1086.0899999999999</v>
      </c>
      <c r="H9" s="43">
        <v>1911</v>
      </c>
      <c r="I9" s="47">
        <v>3584000</v>
      </c>
      <c r="J9" s="6">
        <v>1</v>
      </c>
      <c r="K9" s="6">
        <v>4</v>
      </c>
      <c r="L9" s="6">
        <v>8</v>
      </c>
      <c r="M9" s="208">
        <v>4</v>
      </c>
      <c r="N9" s="224" t="s">
        <v>199</v>
      </c>
      <c r="O9" s="224" t="s">
        <v>217</v>
      </c>
      <c r="P9" s="224" t="s">
        <v>217</v>
      </c>
    </row>
    <row r="10" spans="1:16">
      <c r="A10" s="38">
        <v>5</v>
      </c>
      <c r="B10" s="42" t="s">
        <v>17</v>
      </c>
      <c r="C10" s="43">
        <v>27</v>
      </c>
      <c r="D10" s="49">
        <v>413.4</v>
      </c>
      <c r="E10" s="45">
        <v>2</v>
      </c>
      <c r="F10" s="46">
        <v>59.05</v>
      </c>
      <c r="G10" s="46">
        <v>472.45</v>
      </c>
      <c r="H10" s="43">
        <v>1871</v>
      </c>
      <c r="I10" s="47">
        <v>1559000</v>
      </c>
      <c r="J10" s="6">
        <v>1</v>
      </c>
      <c r="K10" s="6">
        <v>4</v>
      </c>
      <c r="L10" s="6">
        <v>8</v>
      </c>
      <c r="M10" s="208">
        <v>3</v>
      </c>
      <c r="N10" s="224" t="s">
        <v>199</v>
      </c>
      <c r="O10" s="224" t="s">
        <v>217</v>
      </c>
      <c r="P10" s="224" t="s">
        <v>217</v>
      </c>
    </row>
    <row r="11" spans="1:16">
      <c r="A11" s="38">
        <v>6</v>
      </c>
      <c r="B11" s="42" t="s">
        <v>17</v>
      </c>
      <c r="C11" s="43">
        <v>80</v>
      </c>
      <c r="D11" s="49">
        <v>956.66</v>
      </c>
      <c r="E11" s="45" t="s">
        <v>19</v>
      </c>
      <c r="F11" s="46" t="s">
        <v>19</v>
      </c>
      <c r="G11" s="46">
        <v>956.66</v>
      </c>
      <c r="H11" s="43">
        <v>1901</v>
      </c>
      <c r="I11" s="47">
        <v>3157000</v>
      </c>
      <c r="J11" s="6">
        <v>1</v>
      </c>
      <c r="K11" s="6">
        <v>4</v>
      </c>
      <c r="L11" s="6">
        <v>9</v>
      </c>
      <c r="M11" s="208">
        <v>3</v>
      </c>
      <c r="N11" s="224" t="s">
        <v>199</v>
      </c>
      <c r="O11" s="224" t="s">
        <v>217</v>
      </c>
      <c r="P11" s="224" t="s">
        <v>217</v>
      </c>
    </row>
    <row r="12" spans="1:16">
      <c r="A12" s="38">
        <v>7</v>
      </c>
      <c r="B12" s="42" t="s">
        <v>20</v>
      </c>
      <c r="C12" s="43" t="s">
        <v>21</v>
      </c>
      <c r="D12" s="49">
        <v>914.65</v>
      </c>
      <c r="E12" s="45" t="s">
        <v>19</v>
      </c>
      <c r="F12" s="46" t="s">
        <v>19</v>
      </c>
      <c r="G12" s="46">
        <v>914.65</v>
      </c>
      <c r="H12" s="43">
        <v>1945</v>
      </c>
      <c r="I12" s="47">
        <v>3018000</v>
      </c>
      <c r="J12" s="6">
        <v>1</v>
      </c>
      <c r="K12" s="6">
        <v>4</v>
      </c>
      <c r="L12" s="6">
        <v>9</v>
      </c>
      <c r="M12" s="208">
        <v>3</v>
      </c>
      <c r="N12" s="210" t="s">
        <v>221</v>
      </c>
      <c r="O12" s="210" t="s">
        <v>217</v>
      </c>
      <c r="P12" s="210" t="s">
        <v>217</v>
      </c>
    </row>
    <row r="13" spans="1:16">
      <c r="A13" s="38">
        <v>8</v>
      </c>
      <c r="B13" s="42" t="s">
        <v>22</v>
      </c>
      <c r="C13" s="43">
        <v>18</v>
      </c>
      <c r="D13" s="49">
        <v>586.16999999999996</v>
      </c>
      <c r="E13" s="45">
        <v>1</v>
      </c>
      <c r="F13" s="46">
        <v>33.31</v>
      </c>
      <c r="G13" s="46">
        <v>619.48</v>
      </c>
      <c r="H13" s="43">
        <v>1861</v>
      </c>
      <c r="I13" s="47">
        <v>2044000</v>
      </c>
      <c r="J13" s="6">
        <v>1</v>
      </c>
      <c r="K13" s="6">
        <v>4</v>
      </c>
      <c r="L13" s="6">
        <v>8</v>
      </c>
      <c r="M13" s="208">
        <v>3</v>
      </c>
      <c r="N13" s="224" t="s">
        <v>199</v>
      </c>
      <c r="O13" s="224" t="s">
        <v>217</v>
      </c>
      <c r="P13" s="224" t="s">
        <v>217</v>
      </c>
    </row>
    <row r="14" spans="1:16">
      <c r="A14" s="38">
        <v>9</v>
      </c>
      <c r="B14" s="42" t="s">
        <v>22</v>
      </c>
      <c r="C14" s="43">
        <v>38</v>
      </c>
      <c r="D14" s="49">
        <v>782.12</v>
      </c>
      <c r="E14" s="45">
        <v>5</v>
      </c>
      <c r="F14" s="46">
        <v>132.80000000000001</v>
      </c>
      <c r="G14" s="46">
        <v>914.92000000000007</v>
      </c>
      <c r="H14" s="43">
        <v>1855</v>
      </c>
      <c r="I14" s="47">
        <v>3019000</v>
      </c>
      <c r="J14" s="6">
        <v>1</v>
      </c>
      <c r="K14" s="6">
        <v>4</v>
      </c>
      <c r="L14" s="6">
        <v>8</v>
      </c>
      <c r="M14" s="208">
        <v>4</v>
      </c>
      <c r="N14" s="224" t="s">
        <v>199</v>
      </c>
      <c r="O14" s="224" t="s">
        <v>217</v>
      </c>
      <c r="P14" s="224" t="s">
        <v>217</v>
      </c>
    </row>
    <row r="15" spans="1:16">
      <c r="A15" s="38">
        <v>10</v>
      </c>
      <c r="B15" s="42" t="s">
        <v>22</v>
      </c>
      <c r="C15" s="43">
        <v>46</v>
      </c>
      <c r="D15" s="49">
        <v>900.6</v>
      </c>
      <c r="E15" s="45">
        <v>3</v>
      </c>
      <c r="F15" s="46">
        <v>43.01</v>
      </c>
      <c r="G15" s="46">
        <v>943.61</v>
      </c>
      <c r="H15" s="43">
        <v>1877</v>
      </c>
      <c r="I15" s="47">
        <v>3114000</v>
      </c>
      <c r="J15" s="6">
        <v>1</v>
      </c>
      <c r="K15" s="6">
        <v>4</v>
      </c>
      <c r="L15" s="6">
        <v>8</v>
      </c>
      <c r="M15" s="208">
        <v>4</v>
      </c>
      <c r="N15" s="224" t="s">
        <v>199</v>
      </c>
      <c r="O15" s="224" t="s">
        <v>217</v>
      </c>
      <c r="P15" s="224" t="s">
        <v>217</v>
      </c>
    </row>
    <row r="16" spans="1:16">
      <c r="A16" s="38">
        <v>11</v>
      </c>
      <c r="B16" s="42" t="s">
        <v>22</v>
      </c>
      <c r="C16" s="43">
        <v>55</v>
      </c>
      <c r="D16" s="49">
        <v>1052.5999999999999</v>
      </c>
      <c r="E16" s="45">
        <v>1</v>
      </c>
      <c r="F16" s="46">
        <v>79.87</v>
      </c>
      <c r="G16" s="46">
        <v>1132.4699999999998</v>
      </c>
      <c r="H16" s="43">
        <v>1851</v>
      </c>
      <c r="I16" s="47">
        <v>3737000</v>
      </c>
      <c r="J16" s="6">
        <v>1</v>
      </c>
      <c r="K16" s="6">
        <v>4</v>
      </c>
      <c r="L16" s="6">
        <v>8</v>
      </c>
      <c r="M16" s="208">
        <v>4</v>
      </c>
      <c r="N16" s="224" t="s">
        <v>219</v>
      </c>
      <c r="O16" s="224" t="s">
        <v>217</v>
      </c>
      <c r="P16" s="224" t="s">
        <v>217</v>
      </c>
    </row>
    <row r="17" spans="1:16">
      <c r="A17" s="38">
        <v>12</v>
      </c>
      <c r="B17" s="42" t="s">
        <v>22</v>
      </c>
      <c r="C17" s="43">
        <v>59</v>
      </c>
      <c r="D17" s="49">
        <v>1057.1500000000001</v>
      </c>
      <c r="E17" s="45">
        <v>6</v>
      </c>
      <c r="F17" s="46">
        <v>404.91</v>
      </c>
      <c r="G17" s="46">
        <v>1462.0600000000002</v>
      </c>
      <c r="H17" s="43">
        <v>1912</v>
      </c>
      <c r="I17" s="47">
        <v>4825000</v>
      </c>
      <c r="J17" s="6">
        <v>1</v>
      </c>
      <c r="K17" s="6">
        <v>4</v>
      </c>
      <c r="L17" s="6">
        <v>8</v>
      </c>
      <c r="M17" s="208">
        <v>3</v>
      </c>
      <c r="N17" s="224" t="s">
        <v>219</v>
      </c>
      <c r="O17" s="224" t="s">
        <v>217</v>
      </c>
      <c r="P17" s="224" t="s">
        <v>217</v>
      </c>
    </row>
    <row r="18" spans="1:16">
      <c r="A18" s="38">
        <v>13</v>
      </c>
      <c r="B18" s="42" t="s">
        <v>23</v>
      </c>
      <c r="C18" s="43">
        <v>32</v>
      </c>
      <c r="D18" s="49">
        <v>500.45</v>
      </c>
      <c r="E18" s="45" t="s">
        <v>19</v>
      </c>
      <c r="F18" s="46" t="s">
        <v>19</v>
      </c>
      <c r="G18" s="46">
        <v>500.45</v>
      </c>
      <c r="H18" s="43">
        <v>1971</v>
      </c>
      <c r="I18" s="47">
        <v>1651000</v>
      </c>
      <c r="J18" s="6">
        <v>1</v>
      </c>
      <c r="K18" s="6">
        <v>5</v>
      </c>
      <c r="L18" s="6">
        <v>8</v>
      </c>
      <c r="M18" s="208">
        <v>3</v>
      </c>
      <c r="N18" s="224" t="s">
        <v>199</v>
      </c>
      <c r="O18" s="224" t="s">
        <v>217</v>
      </c>
      <c r="P18" s="224" t="s">
        <v>217</v>
      </c>
    </row>
    <row r="19" spans="1:16">
      <c r="A19" s="38">
        <v>14</v>
      </c>
      <c r="B19" s="42" t="s">
        <v>23</v>
      </c>
      <c r="C19" s="43" t="s">
        <v>24</v>
      </c>
      <c r="D19" s="49">
        <v>1015.73</v>
      </c>
      <c r="E19" s="45">
        <v>1</v>
      </c>
      <c r="F19" s="46">
        <v>14.8</v>
      </c>
      <c r="G19" s="46">
        <v>1030.53</v>
      </c>
      <c r="H19" s="43">
        <v>1997</v>
      </c>
      <c r="I19" s="47">
        <v>3401000</v>
      </c>
      <c r="J19" s="6">
        <v>1</v>
      </c>
      <c r="K19" s="6">
        <v>5</v>
      </c>
      <c r="L19" s="6">
        <v>8</v>
      </c>
      <c r="M19" s="208">
        <v>4</v>
      </c>
      <c r="N19" s="224" t="s">
        <v>218</v>
      </c>
      <c r="O19" s="224" t="s">
        <v>217</v>
      </c>
      <c r="P19" s="224" t="s">
        <v>217</v>
      </c>
    </row>
    <row r="20" spans="1:16">
      <c r="A20" s="38">
        <v>15</v>
      </c>
      <c r="B20" s="42" t="s">
        <v>26</v>
      </c>
      <c r="C20" s="43">
        <v>9</v>
      </c>
      <c r="D20" s="49">
        <v>343.24</v>
      </c>
      <c r="E20" s="45" t="s">
        <v>19</v>
      </c>
      <c r="F20" s="46" t="s">
        <v>19</v>
      </c>
      <c r="G20" s="46">
        <v>343.24</v>
      </c>
      <c r="H20" s="43">
        <v>1964</v>
      </c>
      <c r="I20" s="47">
        <v>1133000</v>
      </c>
      <c r="J20" s="6">
        <v>1</v>
      </c>
      <c r="K20" s="6">
        <v>4</v>
      </c>
      <c r="L20" s="6">
        <v>11</v>
      </c>
      <c r="M20" s="208">
        <v>1</v>
      </c>
      <c r="N20" s="224" t="s">
        <v>199</v>
      </c>
      <c r="O20" s="224" t="s">
        <v>217</v>
      </c>
      <c r="P20" s="224" t="s">
        <v>217</v>
      </c>
    </row>
    <row r="21" spans="1:16">
      <c r="A21" s="38">
        <v>16</v>
      </c>
      <c r="B21" s="116" t="s">
        <v>158</v>
      </c>
      <c r="C21" s="23"/>
      <c r="D21" s="117">
        <v>566.12</v>
      </c>
      <c r="E21" s="118" t="s">
        <v>19</v>
      </c>
      <c r="F21" s="118" t="s">
        <v>19</v>
      </c>
      <c r="G21" s="118">
        <v>566.12</v>
      </c>
      <c r="H21" s="135">
        <v>1857</v>
      </c>
      <c r="I21" s="120">
        <v>1868000</v>
      </c>
      <c r="J21" s="30">
        <v>1</v>
      </c>
      <c r="K21" s="30">
        <v>4</v>
      </c>
      <c r="L21" s="30">
        <v>8</v>
      </c>
      <c r="M21" s="209">
        <v>2</v>
      </c>
      <c r="N21" s="224" t="s">
        <v>199</v>
      </c>
      <c r="O21" s="224" t="s">
        <v>217</v>
      </c>
      <c r="P21" s="224" t="s">
        <v>217</v>
      </c>
    </row>
    <row r="22" spans="1:16">
      <c r="A22" s="38">
        <v>17</v>
      </c>
      <c r="B22" s="116" t="s">
        <v>159</v>
      </c>
      <c r="C22" s="23"/>
      <c r="D22" s="117">
        <v>1488.73</v>
      </c>
      <c r="E22" s="121">
        <v>2</v>
      </c>
      <c r="F22" s="118">
        <v>188.6</v>
      </c>
      <c r="G22" s="118">
        <v>1677.33</v>
      </c>
      <c r="H22" s="135">
        <v>1897</v>
      </c>
      <c r="I22" s="120">
        <v>5535000</v>
      </c>
      <c r="J22" s="30">
        <v>1</v>
      </c>
      <c r="K22" s="30">
        <v>4</v>
      </c>
      <c r="L22" s="30">
        <v>10</v>
      </c>
      <c r="M22" s="209">
        <v>4</v>
      </c>
      <c r="N22" s="224" t="s">
        <v>219</v>
      </c>
      <c r="O22" s="224" t="s">
        <v>217</v>
      </c>
      <c r="P22" s="224" t="s">
        <v>217</v>
      </c>
    </row>
    <row r="23" spans="1:16">
      <c r="A23" s="38">
        <v>18</v>
      </c>
      <c r="B23" s="116" t="s">
        <v>160</v>
      </c>
      <c r="C23" s="23"/>
      <c r="D23" s="117">
        <v>1281</v>
      </c>
      <c r="E23" s="121" t="s">
        <v>19</v>
      </c>
      <c r="F23" s="118" t="s">
        <v>19</v>
      </c>
      <c r="G23" s="118">
        <v>1281</v>
      </c>
      <c r="H23" s="135">
        <v>1891</v>
      </c>
      <c r="I23" s="120">
        <v>4227000</v>
      </c>
      <c r="J23" s="30">
        <v>1</v>
      </c>
      <c r="K23" s="30">
        <v>4</v>
      </c>
      <c r="L23" s="30">
        <v>8</v>
      </c>
      <c r="M23" s="209">
        <v>4</v>
      </c>
      <c r="N23" s="224" t="s">
        <v>199</v>
      </c>
      <c r="O23" s="224" t="s">
        <v>217</v>
      </c>
      <c r="P23" s="224" t="s">
        <v>217</v>
      </c>
    </row>
    <row r="24" spans="1:16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10"/>
    </row>
    <row r="25" spans="1:16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10"/>
    </row>
    <row r="26" spans="1:16">
      <c r="A26" s="238" t="s">
        <v>28</v>
      </c>
      <c r="B26" s="239"/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40"/>
    </row>
    <row r="27" spans="1:16" s="164" customFormat="1" ht="30">
      <c r="A27" s="158" t="s">
        <v>1</v>
      </c>
      <c r="B27" s="250" t="s">
        <v>2</v>
      </c>
      <c r="C27" s="250"/>
      <c r="D27" s="159" t="s">
        <v>29</v>
      </c>
      <c r="E27" s="165"/>
      <c r="F27" s="165"/>
      <c r="G27" s="165"/>
      <c r="H27" s="160" t="s">
        <v>7</v>
      </c>
      <c r="I27" s="166" t="s">
        <v>8</v>
      </c>
      <c r="J27" s="162" t="s">
        <v>9</v>
      </c>
      <c r="K27" s="162" t="s">
        <v>10</v>
      </c>
      <c r="L27" s="162" t="s">
        <v>11</v>
      </c>
      <c r="M27" s="211" t="s">
        <v>12</v>
      </c>
      <c r="N27" s="213"/>
      <c r="O27" s="213"/>
      <c r="P27" s="213"/>
    </row>
    <row r="28" spans="1:16">
      <c r="A28" s="50">
        <v>1</v>
      </c>
      <c r="B28" s="42" t="s">
        <v>26</v>
      </c>
      <c r="C28" s="43">
        <v>9</v>
      </c>
      <c r="D28" s="51">
        <v>82</v>
      </c>
      <c r="E28" s="11"/>
      <c r="F28" s="11"/>
      <c r="G28" s="11"/>
      <c r="H28" s="43">
        <v>2010</v>
      </c>
      <c r="I28" s="52">
        <v>90000</v>
      </c>
      <c r="J28" s="12">
        <v>1</v>
      </c>
      <c r="K28" s="12">
        <v>4</v>
      </c>
      <c r="L28" s="12">
        <v>8</v>
      </c>
      <c r="M28" s="212">
        <v>1</v>
      </c>
      <c r="N28" s="224" t="s">
        <v>199</v>
      </c>
      <c r="O28" s="224" t="s">
        <v>217</v>
      </c>
      <c r="P28" s="224" t="s">
        <v>217</v>
      </c>
    </row>
    <row r="29" spans="1:16">
      <c r="A29" s="134">
        <v>2</v>
      </c>
      <c r="B29" s="116" t="s">
        <v>214</v>
      </c>
      <c r="C29" s="207" t="s">
        <v>216</v>
      </c>
      <c r="D29" s="135">
        <v>63.68</v>
      </c>
      <c r="E29" s="23"/>
      <c r="F29" s="23"/>
      <c r="G29" s="23"/>
      <c r="H29" s="135">
        <v>1986</v>
      </c>
      <c r="I29" s="136">
        <v>70000</v>
      </c>
      <c r="J29" s="30">
        <v>3</v>
      </c>
      <c r="K29" s="30">
        <v>6</v>
      </c>
      <c r="L29" s="30"/>
      <c r="M29" s="209"/>
      <c r="N29" s="210" t="s">
        <v>219</v>
      </c>
      <c r="O29" s="210" t="s">
        <v>217</v>
      </c>
      <c r="P29" s="210" t="s">
        <v>217</v>
      </c>
    </row>
    <row r="30" spans="1:16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10"/>
    </row>
    <row r="31" spans="1:16">
      <c r="A31" s="263" t="s">
        <v>30</v>
      </c>
      <c r="B31" s="264"/>
      <c r="C31" s="264"/>
      <c r="D31" s="264"/>
      <c r="E31" s="264"/>
      <c r="F31" s="264"/>
      <c r="G31" s="264"/>
      <c r="H31" s="264"/>
      <c r="I31" s="264"/>
      <c r="J31" s="264"/>
      <c r="K31" s="264"/>
      <c r="L31" s="264"/>
      <c r="M31" s="265"/>
    </row>
    <row r="32" spans="1:16" s="164" customFormat="1" ht="45">
      <c r="A32" s="167" t="s">
        <v>1</v>
      </c>
      <c r="B32" s="168" t="s">
        <v>2</v>
      </c>
      <c r="C32" s="165"/>
      <c r="D32" s="160" t="s">
        <v>31</v>
      </c>
      <c r="E32" s="160" t="s">
        <v>32</v>
      </c>
      <c r="F32" s="165"/>
      <c r="G32" s="165"/>
      <c r="H32" s="160" t="s">
        <v>7</v>
      </c>
      <c r="I32" s="161" t="s">
        <v>8</v>
      </c>
      <c r="J32" s="162" t="s">
        <v>9</v>
      </c>
      <c r="K32" s="162" t="s">
        <v>10</v>
      </c>
      <c r="L32" s="162" t="s">
        <v>11</v>
      </c>
      <c r="M32" s="211" t="s">
        <v>12</v>
      </c>
      <c r="N32" s="213"/>
      <c r="O32" s="213"/>
      <c r="P32" s="213"/>
    </row>
    <row r="33" spans="1:21">
      <c r="A33" s="50">
        <v>1</v>
      </c>
      <c r="B33" s="42" t="s">
        <v>212</v>
      </c>
      <c r="C33" s="11"/>
      <c r="D33" s="53">
        <v>454</v>
      </c>
      <c r="E33" s="44"/>
      <c r="F33" s="11"/>
      <c r="G33" s="11"/>
      <c r="H33" s="54">
        <v>2005</v>
      </c>
      <c r="I33" s="47">
        <v>1498000</v>
      </c>
      <c r="J33" s="12">
        <v>1</v>
      </c>
      <c r="K33" s="12">
        <v>4</v>
      </c>
      <c r="L33" s="12">
        <v>8</v>
      </c>
      <c r="M33" s="212"/>
      <c r="N33" s="224" t="s">
        <v>199</v>
      </c>
      <c r="O33" s="224" t="s">
        <v>217</v>
      </c>
      <c r="P33" s="224" t="s">
        <v>217</v>
      </c>
    </row>
    <row r="34" spans="1:21">
      <c r="A34" s="50">
        <v>2</v>
      </c>
      <c r="B34" s="42" t="s">
        <v>33</v>
      </c>
      <c r="C34" s="11"/>
      <c r="D34" s="55">
        <v>396</v>
      </c>
      <c r="E34" s="55"/>
      <c r="F34" s="11"/>
      <c r="G34" s="11"/>
      <c r="H34" s="54"/>
      <c r="I34" s="47">
        <v>1307000</v>
      </c>
      <c r="J34" s="12"/>
      <c r="K34" s="12"/>
      <c r="L34" s="12"/>
      <c r="M34" s="212"/>
      <c r="N34" s="224" t="s">
        <v>199</v>
      </c>
      <c r="O34" s="224" t="s">
        <v>217</v>
      </c>
      <c r="P34" s="224" t="s">
        <v>217</v>
      </c>
    </row>
    <row r="35" spans="1:21">
      <c r="A35" s="8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10"/>
    </row>
    <row r="36" spans="1:21">
      <c r="A36" s="263" t="s">
        <v>30</v>
      </c>
      <c r="B36" s="264"/>
      <c r="C36" s="264"/>
      <c r="D36" s="264"/>
      <c r="E36" s="264"/>
      <c r="F36" s="264"/>
      <c r="G36" s="264"/>
      <c r="H36" s="264"/>
      <c r="I36" s="264"/>
      <c r="J36" s="264"/>
      <c r="K36" s="264"/>
      <c r="L36" s="264"/>
      <c r="M36" s="265"/>
    </row>
    <row r="37" spans="1:21" s="164" customFormat="1" ht="45">
      <c r="A37" s="169" t="s">
        <v>1</v>
      </c>
      <c r="B37" s="170" t="s">
        <v>2</v>
      </c>
      <c r="C37" s="165"/>
      <c r="D37" s="171" t="s">
        <v>31</v>
      </c>
      <c r="E37" s="171" t="s">
        <v>32</v>
      </c>
      <c r="F37" s="165"/>
      <c r="G37" s="165"/>
      <c r="H37" s="171" t="s">
        <v>7</v>
      </c>
      <c r="I37" s="172" t="s">
        <v>8</v>
      </c>
      <c r="J37" s="162" t="s">
        <v>9</v>
      </c>
      <c r="K37" s="162" t="s">
        <v>10</v>
      </c>
      <c r="L37" s="162" t="s">
        <v>11</v>
      </c>
      <c r="M37" s="211" t="s">
        <v>12</v>
      </c>
      <c r="N37" s="213"/>
      <c r="O37" s="213"/>
      <c r="P37" s="213"/>
    </row>
    <row r="38" spans="1:21" ht="30">
      <c r="A38" s="56">
        <v>1</v>
      </c>
      <c r="B38" s="57" t="s">
        <v>34</v>
      </c>
      <c r="C38" s="11"/>
      <c r="D38" s="58">
        <v>36.369999999999997</v>
      </c>
      <c r="E38" s="59">
        <v>2</v>
      </c>
      <c r="F38" s="11"/>
      <c r="G38" s="11"/>
      <c r="H38" s="60" t="s">
        <v>35</v>
      </c>
      <c r="I38" s="61">
        <v>40000</v>
      </c>
      <c r="J38" s="62">
        <v>1</v>
      </c>
      <c r="K38" s="62">
        <v>6</v>
      </c>
      <c r="L38" s="62">
        <v>8</v>
      </c>
      <c r="M38" s="214">
        <v>1</v>
      </c>
      <c r="N38" s="224" t="s">
        <v>219</v>
      </c>
      <c r="O38" s="224" t="s">
        <v>217</v>
      </c>
      <c r="P38" s="224" t="s">
        <v>217</v>
      </c>
    </row>
    <row r="39" spans="1:21">
      <c r="A39" s="134">
        <v>2</v>
      </c>
      <c r="B39" s="116" t="s">
        <v>167</v>
      </c>
      <c r="C39" s="23"/>
      <c r="D39" s="139">
        <v>114.28</v>
      </c>
      <c r="E39" s="140">
        <v>1</v>
      </c>
      <c r="F39" s="23"/>
      <c r="G39" s="23"/>
      <c r="H39" s="119">
        <v>1967</v>
      </c>
      <c r="I39" s="136">
        <v>377000</v>
      </c>
      <c r="J39" s="31">
        <v>1</v>
      </c>
      <c r="K39" s="31">
        <v>4</v>
      </c>
      <c r="L39" s="31">
        <v>8</v>
      </c>
      <c r="M39" s="215">
        <v>1</v>
      </c>
      <c r="N39" s="224" t="s">
        <v>219</v>
      </c>
      <c r="O39" s="224" t="s">
        <v>217</v>
      </c>
      <c r="P39" s="224" t="s">
        <v>217</v>
      </c>
    </row>
    <row r="40" spans="1:21">
      <c r="A40" s="134">
        <v>3</v>
      </c>
      <c r="B40" s="116" t="s">
        <v>169</v>
      </c>
      <c r="C40" s="23"/>
      <c r="D40" s="139">
        <v>326.89</v>
      </c>
      <c r="E40" s="140">
        <v>2</v>
      </c>
      <c r="F40" s="23"/>
      <c r="G40" s="23"/>
      <c r="H40" s="119">
        <v>1970</v>
      </c>
      <c r="I40" s="136">
        <v>1079000</v>
      </c>
      <c r="J40" s="31">
        <v>1</v>
      </c>
      <c r="K40" s="31">
        <v>4</v>
      </c>
      <c r="L40" s="31">
        <v>11</v>
      </c>
      <c r="M40" s="215">
        <v>1</v>
      </c>
      <c r="N40" s="224" t="s">
        <v>199</v>
      </c>
      <c r="O40" s="224" t="s">
        <v>217</v>
      </c>
      <c r="P40" s="224" t="s">
        <v>217</v>
      </c>
    </row>
    <row r="41" spans="1:21">
      <c r="A41" s="8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10"/>
    </row>
    <row r="42" spans="1:21" s="164" customFormat="1">
      <c r="A42" s="235" t="s">
        <v>36</v>
      </c>
      <c r="B42" s="236"/>
      <c r="C42" s="236"/>
      <c r="D42" s="236"/>
      <c r="E42" s="236"/>
      <c r="F42" s="236"/>
      <c r="G42" s="236"/>
      <c r="H42" s="236"/>
      <c r="I42" s="236"/>
      <c r="J42" s="236"/>
      <c r="K42" s="236"/>
      <c r="L42" s="236"/>
      <c r="M42" s="237"/>
    </row>
    <row r="43" spans="1:21" s="164" customFormat="1" ht="33.75" customHeight="1">
      <c r="A43" s="158" t="s">
        <v>1</v>
      </c>
      <c r="B43" s="250" t="s">
        <v>2</v>
      </c>
      <c r="C43" s="250"/>
      <c r="D43" s="159" t="s">
        <v>3</v>
      </c>
      <c r="E43" s="160" t="s">
        <v>4</v>
      </c>
      <c r="F43" s="160" t="s">
        <v>5</v>
      </c>
      <c r="G43" s="160" t="s">
        <v>6</v>
      </c>
      <c r="H43" s="160" t="s">
        <v>7</v>
      </c>
      <c r="I43" s="173" t="s">
        <v>37</v>
      </c>
      <c r="J43" s="162" t="s">
        <v>9</v>
      </c>
      <c r="K43" s="162" t="s">
        <v>10</v>
      </c>
      <c r="L43" s="162" t="s">
        <v>11</v>
      </c>
      <c r="M43" s="211" t="s">
        <v>12</v>
      </c>
      <c r="N43" s="217"/>
      <c r="O43" s="217"/>
      <c r="P43" s="217"/>
      <c r="Q43" s="63"/>
      <c r="R43" s="63"/>
      <c r="S43" s="63"/>
      <c r="T43" s="63"/>
      <c r="U43" s="63"/>
    </row>
    <row r="44" spans="1:21" ht="17.25" customHeight="1">
      <c r="A44" s="50">
        <v>1</v>
      </c>
      <c r="B44" s="42" t="s">
        <v>38</v>
      </c>
      <c r="C44" s="43" t="s">
        <v>39</v>
      </c>
      <c r="D44" s="44">
        <v>915.27</v>
      </c>
      <c r="E44" s="45" t="s">
        <v>19</v>
      </c>
      <c r="F44" s="46" t="s">
        <v>19</v>
      </c>
      <c r="G44" s="46">
        <v>915.27</v>
      </c>
      <c r="H44" s="43" t="s">
        <v>40</v>
      </c>
      <c r="I44" s="64">
        <v>1208000</v>
      </c>
      <c r="J44" s="12">
        <v>1</v>
      </c>
      <c r="K44" s="12">
        <v>4</v>
      </c>
      <c r="L44" s="12">
        <v>8</v>
      </c>
      <c r="M44" s="212">
        <v>4</v>
      </c>
      <c r="N44" s="224" t="s">
        <v>199</v>
      </c>
      <c r="O44" s="224" t="s">
        <v>217</v>
      </c>
      <c r="P44" s="224" t="s">
        <v>217</v>
      </c>
    </row>
    <row r="45" spans="1:21" ht="15.75" customHeight="1">
      <c r="A45" s="50">
        <v>2</v>
      </c>
      <c r="B45" s="42" t="s">
        <v>41</v>
      </c>
      <c r="C45" s="48" t="s">
        <v>42</v>
      </c>
      <c r="D45" s="44">
        <v>887.71</v>
      </c>
      <c r="E45" s="45">
        <v>1</v>
      </c>
      <c r="F45" s="46">
        <v>67.900000000000006</v>
      </c>
      <c r="G45" s="46">
        <v>955.61</v>
      </c>
      <c r="H45" s="43">
        <v>1891</v>
      </c>
      <c r="I45" s="64">
        <v>946000</v>
      </c>
      <c r="J45" s="12">
        <v>1</v>
      </c>
      <c r="K45" s="12">
        <v>4</v>
      </c>
      <c r="L45" s="12">
        <v>8</v>
      </c>
      <c r="M45" s="212">
        <v>2</v>
      </c>
      <c r="N45" s="224" t="s">
        <v>199</v>
      </c>
      <c r="O45" s="224" t="s">
        <v>217</v>
      </c>
      <c r="P45" s="224" t="s">
        <v>217</v>
      </c>
    </row>
    <row r="46" spans="1:21" ht="15" customHeight="1">
      <c r="A46" s="50">
        <v>3</v>
      </c>
      <c r="B46" s="42" t="s">
        <v>13</v>
      </c>
      <c r="C46" s="43">
        <v>10</v>
      </c>
      <c r="D46" s="44">
        <v>316.69</v>
      </c>
      <c r="E46" s="45" t="s">
        <v>19</v>
      </c>
      <c r="F46" s="46" t="s">
        <v>19</v>
      </c>
      <c r="G46" s="46">
        <v>316.69</v>
      </c>
      <c r="H46" s="43">
        <v>1888</v>
      </c>
      <c r="I46" s="64">
        <v>314000</v>
      </c>
      <c r="J46" s="12">
        <v>1</v>
      </c>
      <c r="K46" s="12">
        <v>4</v>
      </c>
      <c r="L46" s="12">
        <v>8</v>
      </c>
      <c r="M46" s="212">
        <v>2</v>
      </c>
      <c r="N46" s="224" t="s">
        <v>199</v>
      </c>
      <c r="O46" s="224" t="s">
        <v>217</v>
      </c>
      <c r="P46" s="224" t="s">
        <v>217</v>
      </c>
    </row>
    <row r="47" spans="1:21" ht="15.75" customHeight="1">
      <c r="A47" s="50">
        <v>4</v>
      </c>
      <c r="B47" s="42" t="s">
        <v>14</v>
      </c>
      <c r="C47" s="43">
        <v>6</v>
      </c>
      <c r="D47" s="44">
        <v>162.57</v>
      </c>
      <c r="E47" s="45" t="s">
        <v>19</v>
      </c>
      <c r="F47" s="46" t="s">
        <v>19</v>
      </c>
      <c r="G47" s="46">
        <v>162.57</v>
      </c>
      <c r="H47" s="43">
        <v>1846</v>
      </c>
      <c r="I47" s="64">
        <v>161000</v>
      </c>
      <c r="J47" s="12">
        <v>1</v>
      </c>
      <c r="K47" s="12">
        <v>4</v>
      </c>
      <c r="L47" s="12">
        <v>8</v>
      </c>
      <c r="M47" s="216">
        <v>2</v>
      </c>
      <c r="N47" s="225" t="s">
        <v>199</v>
      </c>
      <c r="O47" s="225" t="s">
        <v>217</v>
      </c>
      <c r="P47" s="225" t="s">
        <v>217</v>
      </c>
      <c r="Q47" s="65"/>
      <c r="R47" s="65"/>
      <c r="S47" s="65"/>
      <c r="T47" s="65"/>
      <c r="U47" s="65"/>
    </row>
    <row r="48" spans="1:21" ht="15.75" customHeight="1">
      <c r="A48" s="50">
        <v>5</v>
      </c>
      <c r="B48" s="42" t="s">
        <v>14</v>
      </c>
      <c r="C48" s="43">
        <v>8</v>
      </c>
      <c r="D48" s="44">
        <v>158.43</v>
      </c>
      <c r="E48" s="45" t="s">
        <v>19</v>
      </c>
      <c r="F48" s="46" t="s">
        <v>19</v>
      </c>
      <c r="G48" s="46">
        <v>158.43</v>
      </c>
      <c r="H48" s="43">
        <v>1879</v>
      </c>
      <c r="I48" s="64">
        <v>157000</v>
      </c>
      <c r="J48" s="12">
        <v>1</v>
      </c>
      <c r="K48" s="12">
        <v>4</v>
      </c>
      <c r="L48" s="12">
        <v>8</v>
      </c>
      <c r="M48" s="216">
        <v>2</v>
      </c>
      <c r="N48" s="225" t="s">
        <v>199</v>
      </c>
      <c r="O48" s="225" t="s">
        <v>217</v>
      </c>
      <c r="P48" s="225" t="s">
        <v>217</v>
      </c>
      <c r="Q48" s="66"/>
      <c r="R48" s="66"/>
      <c r="S48" s="66"/>
      <c r="T48" s="66"/>
      <c r="U48" s="66"/>
    </row>
    <row r="49" spans="1:16" ht="15" customHeight="1">
      <c r="A49" s="50">
        <v>6</v>
      </c>
      <c r="B49" s="42" t="s">
        <v>17</v>
      </c>
      <c r="C49" s="43">
        <v>5</v>
      </c>
      <c r="D49" s="44">
        <v>569.98</v>
      </c>
      <c r="E49" s="45" t="s">
        <v>19</v>
      </c>
      <c r="F49" s="46" t="s">
        <v>19</v>
      </c>
      <c r="G49" s="46">
        <v>569.98</v>
      </c>
      <c r="H49" s="43">
        <v>1893</v>
      </c>
      <c r="I49" s="64">
        <v>564000</v>
      </c>
      <c r="J49" s="12">
        <v>1</v>
      </c>
      <c r="K49" s="12">
        <v>4</v>
      </c>
      <c r="L49" s="12">
        <v>8</v>
      </c>
      <c r="M49" s="212">
        <v>4</v>
      </c>
      <c r="N49" s="224" t="s">
        <v>220</v>
      </c>
      <c r="O49" s="224" t="s">
        <v>217</v>
      </c>
      <c r="P49" s="224" t="s">
        <v>217</v>
      </c>
    </row>
    <row r="50" spans="1:16" ht="13.5" customHeight="1">
      <c r="A50" s="50">
        <v>7</v>
      </c>
      <c r="B50" s="42" t="s">
        <v>17</v>
      </c>
      <c r="C50" s="43">
        <v>15</v>
      </c>
      <c r="D50" s="44">
        <v>331.57</v>
      </c>
      <c r="E50" s="45">
        <v>1</v>
      </c>
      <c r="F50" s="46">
        <v>14</v>
      </c>
      <c r="G50" s="46">
        <v>345.57</v>
      </c>
      <c r="H50" s="43">
        <v>1905</v>
      </c>
      <c r="I50" s="64">
        <v>399000</v>
      </c>
      <c r="J50" s="12">
        <v>1</v>
      </c>
      <c r="K50" s="12">
        <v>4</v>
      </c>
      <c r="L50" s="12">
        <v>8</v>
      </c>
      <c r="M50" s="212">
        <v>4</v>
      </c>
      <c r="N50" s="224" t="s">
        <v>199</v>
      </c>
      <c r="O50" s="224" t="s">
        <v>217</v>
      </c>
      <c r="P50" s="224" t="s">
        <v>217</v>
      </c>
    </row>
    <row r="51" spans="1:16" s="4" customFormat="1">
      <c r="A51" s="50">
        <v>8</v>
      </c>
      <c r="B51" s="42" t="s">
        <v>17</v>
      </c>
      <c r="C51" s="43">
        <v>30</v>
      </c>
      <c r="D51" s="49">
        <v>543.28</v>
      </c>
      <c r="E51" s="45">
        <v>1</v>
      </c>
      <c r="F51" s="46">
        <v>25.29</v>
      </c>
      <c r="G51" s="46">
        <v>568.57000000000005</v>
      </c>
      <c r="H51" s="43">
        <v>1869</v>
      </c>
      <c r="I51" s="64">
        <v>563000</v>
      </c>
      <c r="J51" s="12">
        <v>1</v>
      </c>
      <c r="K51" s="12">
        <v>4</v>
      </c>
      <c r="L51" s="12">
        <v>8</v>
      </c>
      <c r="M51" s="212">
        <v>3</v>
      </c>
      <c r="N51" s="224" t="s">
        <v>199</v>
      </c>
      <c r="O51" s="224" t="s">
        <v>217</v>
      </c>
      <c r="P51" s="224" t="s">
        <v>217</v>
      </c>
    </row>
    <row r="52" spans="1:16">
      <c r="A52" s="50">
        <v>9</v>
      </c>
      <c r="B52" s="42" t="s">
        <v>17</v>
      </c>
      <c r="C52" s="43">
        <v>34</v>
      </c>
      <c r="D52" s="49">
        <v>751.38</v>
      </c>
      <c r="E52" s="45" t="s">
        <v>19</v>
      </c>
      <c r="F52" s="46" t="s">
        <v>19</v>
      </c>
      <c r="G52" s="46">
        <v>751.38</v>
      </c>
      <c r="H52" s="43">
        <v>1897</v>
      </c>
      <c r="I52" s="64">
        <v>744000</v>
      </c>
      <c r="J52" s="12">
        <v>1</v>
      </c>
      <c r="K52" s="12">
        <v>4</v>
      </c>
      <c r="L52" s="12">
        <v>9</v>
      </c>
      <c r="M52" s="212">
        <v>3</v>
      </c>
      <c r="N52" s="224" t="s">
        <v>219</v>
      </c>
      <c r="O52" s="224" t="s">
        <v>217</v>
      </c>
      <c r="P52" s="224" t="s">
        <v>217</v>
      </c>
    </row>
    <row r="53" spans="1:16">
      <c r="A53" s="50">
        <v>10</v>
      </c>
      <c r="B53" s="42" t="s">
        <v>17</v>
      </c>
      <c r="C53" s="43">
        <v>58</v>
      </c>
      <c r="D53" s="49">
        <v>885.45</v>
      </c>
      <c r="E53" s="45">
        <v>1</v>
      </c>
      <c r="F53" s="46">
        <v>42.04</v>
      </c>
      <c r="G53" s="46">
        <v>927.49</v>
      </c>
      <c r="H53" s="43">
        <v>1901</v>
      </c>
      <c r="I53" s="64">
        <v>1071000</v>
      </c>
      <c r="J53" s="12">
        <v>1</v>
      </c>
      <c r="K53" s="12">
        <v>4</v>
      </c>
      <c r="L53" s="12">
        <v>8</v>
      </c>
      <c r="M53" s="212">
        <v>4</v>
      </c>
      <c r="N53" s="224" t="s">
        <v>220</v>
      </c>
      <c r="O53" s="224" t="s">
        <v>217</v>
      </c>
      <c r="P53" s="224" t="s">
        <v>217</v>
      </c>
    </row>
    <row r="54" spans="1:16">
      <c r="A54" s="50">
        <v>11</v>
      </c>
      <c r="B54" s="42" t="s">
        <v>17</v>
      </c>
      <c r="C54" s="43">
        <v>64</v>
      </c>
      <c r="D54" s="49">
        <v>418.15</v>
      </c>
      <c r="E54" s="45">
        <v>1</v>
      </c>
      <c r="F54" s="46">
        <v>19.5</v>
      </c>
      <c r="G54" s="46">
        <v>437.65</v>
      </c>
      <c r="H54" s="43">
        <v>1910</v>
      </c>
      <c r="I54" s="64">
        <v>506000</v>
      </c>
      <c r="J54" s="12">
        <v>1</v>
      </c>
      <c r="K54" s="12">
        <v>4</v>
      </c>
      <c r="L54" s="12">
        <v>8</v>
      </c>
      <c r="M54" s="212">
        <v>4</v>
      </c>
      <c r="N54" s="224" t="s">
        <v>219</v>
      </c>
      <c r="O54" s="224" t="s">
        <v>217</v>
      </c>
      <c r="P54" s="224" t="s">
        <v>217</v>
      </c>
    </row>
    <row r="55" spans="1:16">
      <c r="A55" s="50">
        <v>12</v>
      </c>
      <c r="B55" s="42" t="s">
        <v>43</v>
      </c>
      <c r="C55" s="43" t="s">
        <v>44</v>
      </c>
      <c r="D55" s="49">
        <v>848.81</v>
      </c>
      <c r="E55" s="45" t="s">
        <v>19</v>
      </c>
      <c r="F55" s="46" t="s">
        <v>19</v>
      </c>
      <c r="G55" s="46">
        <v>848.81</v>
      </c>
      <c r="H55" s="43">
        <v>1907</v>
      </c>
      <c r="I55" s="64">
        <v>980000</v>
      </c>
      <c r="J55" s="12">
        <v>1</v>
      </c>
      <c r="K55" s="12">
        <v>4</v>
      </c>
      <c r="L55" s="12">
        <v>8</v>
      </c>
      <c r="M55" s="212">
        <v>3</v>
      </c>
      <c r="N55" s="224" t="s">
        <v>199</v>
      </c>
      <c r="O55" s="224" t="s">
        <v>217</v>
      </c>
      <c r="P55" s="224" t="s">
        <v>217</v>
      </c>
    </row>
    <row r="56" spans="1:16">
      <c r="A56" s="50">
        <v>13</v>
      </c>
      <c r="B56" s="42" t="s">
        <v>45</v>
      </c>
      <c r="C56" s="43">
        <v>5</v>
      </c>
      <c r="D56" s="49">
        <v>171.53</v>
      </c>
      <c r="E56" s="45" t="s">
        <v>19</v>
      </c>
      <c r="F56" s="46" t="s">
        <v>19</v>
      </c>
      <c r="G56" s="46">
        <v>171.53</v>
      </c>
      <c r="H56" s="43">
        <v>1902</v>
      </c>
      <c r="I56" s="64">
        <v>198000</v>
      </c>
      <c r="J56" s="12">
        <v>1</v>
      </c>
      <c r="K56" s="12">
        <v>4</v>
      </c>
      <c r="L56" s="12">
        <v>8</v>
      </c>
      <c r="M56" s="212">
        <v>2</v>
      </c>
      <c r="N56" s="224" t="s">
        <v>221</v>
      </c>
      <c r="O56" s="224" t="s">
        <v>217</v>
      </c>
      <c r="P56" s="224" t="s">
        <v>217</v>
      </c>
    </row>
    <row r="57" spans="1:16">
      <c r="A57" s="50">
        <v>14</v>
      </c>
      <c r="B57" s="42" t="s">
        <v>22</v>
      </c>
      <c r="C57" s="43">
        <v>1</v>
      </c>
      <c r="D57" s="49">
        <v>857.55</v>
      </c>
      <c r="E57" s="45">
        <v>6</v>
      </c>
      <c r="F57" s="46">
        <v>383.59</v>
      </c>
      <c r="G57" s="46">
        <v>1241.1399999999999</v>
      </c>
      <c r="H57" s="43">
        <v>1932</v>
      </c>
      <c r="I57" s="64">
        <v>1638000</v>
      </c>
      <c r="J57" s="12">
        <v>1</v>
      </c>
      <c r="K57" s="12">
        <v>4</v>
      </c>
      <c r="L57" s="12">
        <v>8</v>
      </c>
      <c r="M57" s="212">
        <v>3</v>
      </c>
      <c r="N57" s="224" t="s">
        <v>199</v>
      </c>
      <c r="O57" s="224" t="s">
        <v>217</v>
      </c>
      <c r="P57" s="224" t="s">
        <v>217</v>
      </c>
    </row>
    <row r="58" spans="1:16">
      <c r="A58" s="50">
        <v>15</v>
      </c>
      <c r="B58" s="42" t="s">
        <v>22</v>
      </c>
      <c r="C58" s="43">
        <v>5</v>
      </c>
      <c r="D58" s="49">
        <v>667.26</v>
      </c>
      <c r="E58" s="45">
        <v>1</v>
      </c>
      <c r="F58" s="46">
        <v>111</v>
      </c>
      <c r="G58" s="46">
        <v>778.26</v>
      </c>
      <c r="H58" s="43">
        <v>1850</v>
      </c>
      <c r="I58" s="64">
        <v>770000</v>
      </c>
      <c r="J58" s="12">
        <v>1</v>
      </c>
      <c r="K58" s="12">
        <v>4</v>
      </c>
      <c r="L58" s="12">
        <v>8</v>
      </c>
      <c r="M58" s="212">
        <v>4</v>
      </c>
      <c r="N58" s="224" t="s">
        <v>199</v>
      </c>
      <c r="O58" s="224" t="s">
        <v>217</v>
      </c>
      <c r="P58" s="224" t="s">
        <v>217</v>
      </c>
    </row>
    <row r="59" spans="1:16">
      <c r="A59" s="50">
        <v>16</v>
      </c>
      <c r="B59" s="42" t="s">
        <v>22</v>
      </c>
      <c r="C59" s="43">
        <v>25</v>
      </c>
      <c r="D59" s="49">
        <v>1488.23</v>
      </c>
      <c r="E59" s="45">
        <v>4</v>
      </c>
      <c r="F59" s="46">
        <v>281.07</v>
      </c>
      <c r="G59" s="46">
        <v>1769.3</v>
      </c>
      <c r="H59" s="43">
        <v>1866</v>
      </c>
      <c r="I59" s="64">
        <v>1752000</v>
      </c>
      <c r="J59" s="12">
        <v>1</v>
      </c>
      <c r="K59" s="12">
        <v>4</v>
      </c>
      <c r="L59" s="12">
        <v>8</v>
      </c>
      <c r="M59" s="212">
        <v>4</v>
      </c>
      <c r="N59" s="224" t="s">
        <v>199</v>
      </c>
      <c r="O59" s="224" t="s">
        <v>217</v>
      </c>
      <c r="P59" s="224" t="s">
        <v>217</v>
      </c>
    </row>
    <row r="60" spans="1:16">
      <c r="A60" s="50">
        <v>17</v>
      </c>
      <c r="B60" s="42" t="s">
        <v>22</v>
      </c>
      <c r="C60" s="43">
        <v>37</v>
      </c>
      <c r="D60" s="49">
        <v>207.78</v>
      </c>
      <c r="E60" s="45">
        <v>1</v>
      </c>
      <c r="F60" s="46">
        <v>56.7</v>
      </c>
      <c r="G60" s="46">
        <v>264.48</v>
      </c>
      <c r="H60" s="43">
        <v>1855</v>
      </c>
      <c r="I60" s="64">
        <v>262000</v>
      </c>
      <c r="J60" s="12">
        <v>1</v>
      </c>
      <c r="K60" s="12">
        <v>4</v>
      </c>
      <c r="L60" s="12">
        <v>8</v>
      </c>
      <c r="M60" s="212">
        <v>3</v>
      </c>
      <c r="N60" s="224" t="s">
        <v>199</v>
      </c>
      <c r="O60" s="224" t="s">
        <v>217</v>
      </c>
      <c r="P60" s="224" t="s">
        <v>217</v>
      </c>
    </row>
    <row r="61" spans="1:16">
      <c r="A61" s="50">
        <v>18</v>
      </c>
      <c r="B61" s="42" t="s">
        <v>22</v>
      </c>
      <c r="C61" s="43">
        <v>39</v>
      </c>
      <c r="D61" s="49">
        <v>383.44</v>
      </c>
      <c r="E61" s="45" t="s">
        <v>19</v>
      </c>
      <c r="F61" s="46" t="s">
        <v>19</v>
      </c>
      <c r="G61" s="46">
        <v>383.44</v>
      </c>
      <c r="H61" s="43">
        <v>1899</v>
      </c>
      <c r="I61" s="64">
        <v>380000</v>
      </c>
      <c r="J61" s="12">
        <v>1</v>
      </c>
      <c r="K61" s="12">
        <v>4</v>
      </c>
      <c r="L61" s="12">
        <v>8</v>
      </c>
      <c r="M61" s="212">
        <v>4</v>
      </c>
      <c r="N61" s="224" t="s">
        <v>199</v>
      </c>
      <c r="O61" s="224" t="s">
        <v>217</v>
      </c>
      <c r="P61" s="224" t="s">
        <v>217</v>
      </c>
    </row>
    <row r="62" spans="1:16">
      <c r="A62" s="50">
        <v>19</v>
      </c>
      <c r="B62" s="42" t="s">
        <v>22</v>
      </c>
      <c r="C62" s="43">
        <v>57</v>
      </c>
      <c r="D62" s="49">
        <v>551.19000000000005</v>
      </c>
      <c r="E62" s="45">
        <v>1</v>
      </c>
      <c r="F62" s="46">
        <v>79</v>
      </c>
      <c r="G62" s="46">
        <v>630.19000000000005</v>
      </c>
      <c r="H62" s="43">
        <v>1912</v>
      </c>
      <c r="I62" s="64">
        <v>728000</v>
      </c>
      <c r="J62" s="12">
        <v>1</v>
      </c>
      <c r="K62" s="12">
        <v>4</v>
      </c>
      <c r="L62" s="12">
        <v>8</v>
      </c>
      <c r="M62" s="212">
        <v>3</v>
      </c>
      <c r="N62" s="224" t="s">
        <v>199</v>
      </c>
      <c r="O62" s="224" t="s">
        <v>217</v>
      </c>
      <c r="P62" s="224" t="s">
        <v>217</v>
      </c>
    </row>
    <row r="63" spans="1:16">
      <c r="A63" s="50">
        <v>20</v>
      </c>
      <c r="B63" s="42" t="s">
        <v>46</v>
      </c>
      <c r="C63" s="43">
        <v>14</v>
      </c>
      <c r="D63" s="49">
        <v>392.33</v>
      </c>
      <c r="E63" s="45" t="s">
        <v>19</v>
      </c>
      <c r="F63" s="46" t="s">
        <v>19</v>
      </c>
      <c r="G63" s="46">
        <v>392.33</v>
      </c>
      <c r="H63" s="43">
        <v>1869</v>
      </c>
      <c r="I63" s="64">
        <v>388000</v>
      </c>
      <c r="J63" s="12">
        <v>1</v>
      </c>
      <c r="K63" s="12">
        <v>4</v>
      </c>
      <c r="L63" s="12">
        <v>8</v>
      </c>
      <c r="M63" s="212">
        <v>3</v>
      </c>
      <c r="N63" s="224" t="s">
        <v>220</v>
      </c>
      <c r="O63" s="224" t="s">
        <v>217</v>
      </c>
      <c r="P63" s="224" t="s">
        <v>217</v>
      </c>
    </row>
    <row r="64" spans="1:16">
      <c r="A64" s="50">
        <v>21</v>
      </c>
      <c r="B64" s="42" t="s">
        <v>46</v>
      </c>
      <c r="C64" s="43">
        <v>22</v>
      </c>
      <c r="D64" s="49">
        <v>163.47999999999999</v>
      </c>
      <c r="E64" s="45" t="s">
        <v>19</v>
      </c>
      <c r="F64" s="46" t="s">
        <v>19</v>
      </c>
      <c r="G64" s="46">
        <v>163.47999999999999</v>
      </c>
      <c r="H64" s="43">
        <v>1841</v>
      </c>
      <c r="I64" s="64">
        <v>162000</v>
      </c>
      <c r="J64" s="12">
        <v>1</v>
      </c>
      <c r="K64" s="12">
        <v>4</v>
      </c>
      <c r="L64" s="12">
        <v>8</v>
      </c>
      <c r="M64" s="212">
        <v>2</v>
      </c>
      <c r="N64" s="224" t="s">
        <v>199</v>
      </c>
      <c r="O64" s="224" t="s">
        <v>217</v>
      </c>
      <c r="P64" s="224" t="s">
        <v>217</v>
      </c>
    </row>
    <row r="65" spans="1:16">
      <c r="A65" s="50">
        <v>22</v>
      </c>
      <c r="B65" s="42" t="s">
        <v>25</v>
      </c>
      <c r="C65" s="43">
        <v>7</v>
      </c>
      <c r="D65" s="49">
        <v>449.97</v>
      </c>
      <c r="E65" s="45" t="s">
        <v>19</v>
      </c>
      <c r="F65" s="46" t="s">
        <v>19</v>
      </c>
      <c r="G65" s="46">
        <v>449.97</v>
      </c>
      <c r="H65" s="43">
        <v>1906</v>
      </c>
      <c r="I65" s="64">
        <v>520000</v>
      </c>
      <c r="J65" s="12">
        <v>1</v>
      </c>
      <c r="K65" s="12">
        <v>4</v>
      </c>
      <c r="L65" s="12">
        <v>8</v>
      </c>
      <c r="M65" s="212">
        <v>3</v>
      </c>
      <c r="N65" s="224" t="s">
        <v>199</v>
      </c>
      <c r="O65" s="224" t="s">
        <v>217</v>
      </c>
      <c r="P65" s="224" t="s">
        <v>217</v>
      </c>
    </row>
    <row r="66" spans="1:16">
      <c r="A66" s="50">
        <v>23</v>
      </c>
      <c r="B66" s="42" t="s">
        <v>25</v>
      </c>
      <c r="C66" s="43">
        <v>14</v>
      </c>
      <c r="D66" s="49">
        <v>282.18</v>
      </c>
      <c r="E66" s="45" t="s">
        <v>19</v>
      </c>
      <c r="F66" s="46" t="s">
        <v>19</v>
      </c>
      <c r="G66" s="46">
        <v>282.18</v>
      </c>
      <c r="H66" s="43">
        <v>1913</v>
      </c>
      <c r="I66" s="64">
        <v>326000</v>
      </c>
      <c r="J66" s="12">
        <v>1</v>
      </c>
      <c r="K66" s="12">
        <v>4</v>
      </c>
      <c r="L66" s="12">
        <v>10</v>
      </c>
      <c r="M66" s="212">
        <v>3</v>
      </c>
      <c r="N66" s="224" t="s">
        <v>199</v>
      </c>
      <c r="O66" s="224" t="s">
        <v>217</v>
      </c>
      <c r="P66" s="224" t="s">
        <v>217</v>
      </c>
    </row>
    <row r="67" spans="1:16">
      <c r="A67" s="50">
        <v>24</v>
      </c>
      <c r="B67" s="42" t="s">
        <v>27</v>
      </c>
      <c r="C67" s="43">
        <v>40</v>
      </c>
      <c r="D67" s="44">
        <v>835.25</v>
      </c>
      <c r="E67" s="45" t="s">
        <v>19</v>
      </c>
      <c r="F67" s="46" t="s">
        <v>19</v>
      </c>
      <c r="G67" s="46">
        <v>835.25</v>
      </c>
      <c r="H67" s="43">
        <v>1943</v>
      </c>
      <c r="I67" s="64">
        <v>1240000</v>
      </c>
      <c r="J67" s="12">
        <v>1</v>
      </c>
      <c r="K67" s="12">
        <v>4</v>
      </c>
      <c r="L67" s="12">
        <v>9</v>
      </c>
      <c r="M67" s="212">
        <v>3</v>
      </c>
      <c r="N67" s="224" t="s">
        <v>199</v>
      </c>
      <c r="O67" s="224" t="s">
        <v>217</v>
      </c>
      <c r="P67" s="224" t="s">
        <v>217</v>
      </c>
    </row>
    <row r="68" spans="1:16">
      <c r="A68" s="50">
        <v>25</v>
      </c>
      <c r="B68" s="116" t="s">
        <v>214</v>
      </c>
      <c r="C68" s="23">
        <v>2</v>
      </c>
      <c r="D68" s="117">
        <v>484.43</v>
      </c>
      <c r="E68" s="121">
        <v>2</v>
      </c>
      <c r="F68" s="118">
        <v>125</v>
      </c>
      <c r="G68" s="118">
        <v>609.43000000000006</v>
      </c>
      <c r="H68" s="135">
        <v>1875</v>
      </c>
      <c r="I68" s="120">
        <v>603000</v>
      </c>
      <c r="J68" s="31">
        <v>1</v>
      </c>
      <c r="K68" s="31">
        <v>4</v>
      </c>
      <c r="L68" s="31">
        <v>8</v>
      </c>
      <c r="M68" s="215">
        <v>3</v>
      </c>
      <c r="N68" s="224" t="s">
        <v>219</v>
      </c>
      <c r="O68" s="224" t="s">
        <v>217</v>
      </c>
      <c r="P68" s="224" t="s">
        <v>217</v>
      </c>
    </row>
    <row r="69" spans="1:16">
      <c r="A69" s="50">
        <v>26</v>
      </c>
      <c r="B69" s="116" t="s">
        <v>214</v>
      </c>
      <c r="C69" s="23">
        <v>12</v>
      </c>
      <c r="D69" s="117">
        <v>179.4</v>
      </c>
      <c r="E69" s="121">
        <v>1</v>
      </c>
      <c r="F69" s="118">
        <v>158.6</v>
      </c>
      <c r="G69" s="118">
        <v>338</v>
      </c>
      <c r="H69" s="135">
        <v>1864</v>
      </c>
      <c r="I69" s="120">
        <v>335000</v>
      </c>
      <c r="J69" s="31">
        <v>1</v>
      </c>
      <c r="K69" s="31">
        <v>4</v>
      </c>
      <c r="L69" s="31">
        <v>8</v>
      </c>
      <c r="M69" s="215">
        <v>3</v>
      </c>
      <c r="N69" s="224" t="s">
        <v>199</v>
      </c>
      <c r="O69" s="224" t="s">
        <v>217</v>
      </c>
      <c r="P69" s="224" t="s">
        <v>217</v>
      </c>
    </row>
    <row r="70" spans="1:16">
      <c r="A70" s="50">
        <v>27</v>
      </c>
      <c r="B70" s="116" t="s">
        <v>214</v>
      </c>
      <c r="C70" s="23">
        <v>14</v>
      </c>
      <c r="D70" s="117">
        <v>486.72</v>
      </c>
      <c r="E70" s="121" t="s">
        <v>19</v>
      </c>
      <c r="F70" s="118" t="s">
        <v>19</v>
      </c>
      <c r="G70" s="118">
        <v>486.72</v>
      </c>
      <c r="H70" s="135">
        <v>1897</v>
      </c>
      <c r="I70" s="120">
        <v>482000</v>
      </c>
      <c r="J70" s="31">
        <v>1</v>
      </c>
      <c r="K70" s="31">
        <v>4</v>
      </c>
      <c r="L70" s="31">
        <v>8</v>
      </c>
      <c r="M70" s="215">
        <v>3</v>
      </c>
      <c r="N70" s="224" t="s">
        <v>199</v>
      </c>
      <c r="O70" s="224" t="s">
        <v>217</v>
      </c>
      <c r="P70" s="224" t="s">
        <v>217</v>
      </c>
    </row>
    <row r="71" spans="1:16">
      <c r="A71" s="50">
        <v>28</v>
      </c>
      <c r="B71" s="116" t="s">
        <v>214</v>
      </c>
      <c r="C71" s="23">
        <v>15</v>
      </c>
      <c r="D71" s="117">
        <v>688.08</v>
      </c>
      <c r="E71" s="121">
        <v>1</v>
      </c>
      <c r="F71" s="118">
        <v>24</v>
      </c>
      <c r="G71" s="118">
        <v>712.08</v>
      </c>
      <c r="H71" s="135">
        <v>1851</v>
      </c>
      <c r="I71" s="120">
        <v>705000</v>
      </c>
      <c r="J71" s="31">
        <v>1</v>
      </c>
      <c r="K71" s="31">
        <v>4</v>
      </c>
      <c r="L71" s="31">
        <v>8</v>
      </c>
      <c r="M71" s="215">
        <v>4</v>
      </c>
      <c r="N71" s="224" t="s">
        <v>199</v>
      </c>
      <c r="O71" s="224" t="s">
        <v>217</v>
      </c>
      <c r="P71" s="224" t="s">
        <v>217</v>
      </c>
    </row>
    <row r="72" spans="1:16">
      <c r="A72" s="50">
        <v>29</v>
      </c>
      <c r="B72" s="116" t="s">
        <v>214</v>
      </c>
      <c r="C72" s="23">
        <v>18</v>
      </c>
      <c r="D72" s="117">
        <v>681.7</v>
      </c>
      <c r="E72" s="121">
        <v>2</v>
      </c>
      <c r="F72" s="118">
        <v>170.04</v>
      </c>
      <c r="G72" s="118">
        <v>851.74</v>
      </c>
      <c r="H72" s="135">
        <v>1873</v>
      </c>
      <c r="I72" s="120">
        <v>843000</v>
      </c>
      <c r="J72" s="31">
        <v>1</v>
      </c>
      <c r="K72" s="31">
        <v>4</v>
      </c>
      <c r="L72" s="31">
        <v>8</v>
      </c>
      <c r="M72" s="215">
        <v>3</v>
      </c>
      <c r="N72" s="224" t="s">
        <v>199</v>
      </c>
      <c r="O72" s="224" t="s">
        <v>217</v>
      </c>
      <c r="P72" s="224" t="s">
        <v>217</v>
      </c>
    </row>
    <row r="73" spans="1:16">
      <c r="A73" s="50">
        <v>30</v>
      </c>
      <c r="B73" s="116" t="s">
        <v>214</v>
      </c>
      <c r="C73" s="23">
        <v>33</v>
      </c>
      <c r="D73" s="117">
        <v>473.43</v>
      </c>
      <c r="E73" s="121">
        <v>1</v>
      </c>
      <c r="F73" s="118">
        <v>58.39</v>
      </c>
      <c r="G73" s="118">
        <v>531.82000000000005</v>
      </c>
      <c r="H73" s="135">
        <v>1869</v>
      </c>
      <c r="I73" s="120">
        <v>527000</v>
      </c>
      <c r="J73" s="31">
        <v>1</v>
      </c>
      <c r="K73" s="31">
        <v>4</v>
      </c>
      <c r="L73" s="31">
        <v>8</v>
      </c>
      <c r="M73" s="215">
        <v>4</v>
      </c>
      <c r="N73" s="224" t="s">
        <v>199</v>
      </c>
      <c r="O73" s="224" t="s">
        <v>217</v>
      </c>
      <c r="P73" s="224" t="s">
        <v>217</v>
      </c>
    </row>
    <row r="74" spans="1:16">
      <c r="A74" s="50">
        <v>31</v>
      </c>
      <c r="B74" s="116" t="s">
        <v>214</v>
      </c>
      <c r="C74" s="23">
        <v>52</v>
      </c>
      <c r="D74" s="117">
        <v>454.83</v>
      </c>
      <c r="E74" s="121" t="s">
        <v>19</v>
      </c>
      <c r="F74" s="118" t="s">
        <v>19</v>
      </c>
      <c r="G74" s="118">
        <v>454.83</v>
      </c>
      <c r="H74" s="135">
        <v>1853</v>
      </c>
      <c r="I74" s="120">
        <v>450000</v>
      </c>
      <c r="J74" s="31">
        <v>1</v>
      </c>
      <c r="K74" s="31">
        <v>4</v>
      </c>
      <c r="L74" s="31">
        <v>8</v>
      </c>
      <c r="M74" s="215">
        <v>4</v>
      </c>
      <c r="N74" s="224" t="s">
        <v>199</v>
      </c>
      <c r="O74" s="224" t="s">
        <v>217</v>
      </c>
      <c r="P74" s="224" t="s">
        <v>217</v>
      </c>
    </row>
    <row r="75" spans="1:16">
      <c r="A75" s="50">
        <v>32</v>
      </c>
      <c r="B75" s="116" t="s">
        <v>214</v>
      </c>
      <c r="C75" s="23">
        <v>67</v>
      </c>
      <c r="D75" s="117">
        <v>261.86</v>
      </c>
      <c r="E75" s="121" t="s">
        <v>19</v>
      </c>
      <c r="F75" s="118" t="s">
        <v>19</v>
      </c>
      <c r="G75" s="118">
        <v>261.86</v>
      </c>
      <c r="H75" s="135">
        <v>1883</v>
      </c>
      <c r="I75" s="120">
        <v>259000</v>
      </c>
      <c r="J75" s="31">
        <v>1</v>
      </c>
      <c r="K75" s="31">
        <v>4</v>
      </c>
      <c r="L75" s="31">
        <v>8</v>
      </c>
      <c r="M75" s="215">
        <v>2</v>
      </c>
      <c r="N75" s="224" t="s">
        <v>199</v>
      </c>
      <c r="O75" s="224" t="s">
        <v>217</v>
      </c>
      <c r="P75" s="224" t="s">
        <v>217</v>
      </c>
    </row>
    <row r="76" spans="1:16">
      <c r="A76" s="8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10"/>
    </row>
    <row r="77" spans="1:16">
      <c r="A77" s="8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10"/>
    </row>
    <row r="78" spans="1:16">
      <c r="A78" s="235" t="s">
        <v>28</v>
      </c>
      <c r="B78" s="236"/>
      <c r="C78" s="236"/>
      <c r="D78" s="236"/>
      <c r="E78" s="236"/>
      <c r="F78" s="236"/>
      <c r="G78" s="236"/>
      <c r="H78" s="236"/>
      <c r="I78" s="236"/>
      <c r="J78" s="236"/>
      <c r="K78" s="236"/>
      <c r="L78" s="236"/>
      <c r="M78" s="237"/>
    </row>
    <row r="79" spans="1:16" ht="30">
      <c r="A79" s="38" t="s">
        <v>1</v>
      </c>
      <c r="B79" s="228" t="s">
        <v>2</v>
      </c>
      <c r="C79" s="228"/>
      <c r="D79" s="39" t="s">
        <v>29</v>
      </c>
      <c r="E79" s="11"/>
      <c r="F79" s="11"/>
      <c r="G79" s="11"/>
      <c r="H79" s="40" t="s">
        <v>7</v>
      </c>
      <c r="I79" s="67" t="s">
        <v>37</v>
      </c>
      <c r="J79" s="41" t="s">
        <v>9</v>
      </c>
      <c r="K79" s="41" t="s">
        <v>10</v>
      </c>
      <c r="L79" s="41" t="s">
        <v>11</v>
      </c>
      <c r="M79" s="218" t="s">
        <v>12</v>
      </c>
      <c r="N79" s="210"/>
      <c r="O79" s="210"/>
      <c r="P79" s="210"/>
    </row>
    <row r="80" spans="1:16">
      <c r="A80" s="50">
        <v>1</v>
      </c>
      <c r="B80" s="42" t="s">
        <v>13</v>
      </c>
      <c r="C80" s="43">
        <v>4</v>
      </c>
      <c r="D80" s="51">
        <v>25</v>
      </c>
      <c r="E80" s="11"/>
      <c r="F80" s="11"/>
      <c r="G80" s="11"/>
      <c r="H80" s="43">
        <v>1835</v>
      </c>
      <c r="I80" s="68">
        <v>8300</v>
      </c>
      <c r="J80" s="12">
        <v>1</v>
      </c>
      <c r="K80" s="12">
        <v>4</v>
      </c>
      <c r="L80" s="12">
        <v>9</v>
      </c>
      <c r="M80" s="212">
        <v>1</v>
      </c>
      <c r="N80" s="224" t="s">
        <v>199</v>
      </c>
      <c r="O80" s="224" t="s">
        <v>217</v>
      </c>
      <c r="P80" s="224" t="s">
        <v>217</v>
      </c>
    </row>
    <row r="81" spans="1:16">
      <c r="A81" s="50">
        <v>2</v>
      </c>
      <c r="B81" s="42" t="s">
        <v>13</v>
      </c>
      <c r="C81" s="43">
        <v>10</v>
      </c>
      <c r="D81" s="51">
        <v>43.5</v>
      </c>
      <c r="E81" s="11"/>
      <c r="F81" s="11"/>
      <c r="G81" s="11"/>
      <c r="H81" s="43">
        <v>1888</v>
      </c>
      <c r="I81" s="68">
        <v>14400</v>
      </c>
      <c r="J81" s="12">
        <v>1</v>
      </c>
      <c r="K81" s="12">
        <v>4</v>
      </c>
      <c r="L81" s="12">
        <v>8</v>
      </c>
      <c r="M81" s="212">
        <v>1</v>
      </c>
      <c r="N81" s="224" t="s">
        <v>199</v>
      </c>
      <c r="O81" s="224" t="s">
        <v>217</v>
      </c>
      <c r="P81" s="224" t="s">
        <v>217</v>
      </c>
    </row>
    <row r="82" spans="1:16">
      <c r="A82" s="50">
        <v>4</v>
      </c>
      <c r="B82" s="42" t="s">
        <v>14</v>
      </c>
      <c r="C82" s="43">
        <v>6</v>
      </c>
      <c r="D82" s="51">
        <v>104</v>
      </c>
      <c r="E82" s="11"/>
      <c r="F82" s="11"/>
      <c r="G82" s="11"/>
      <c r="H82" s="43">
        <v>1846</v>
      </c>
      <c r="I82" s="68">
        <v>34300</v>
      </c>
      <c r="J82" s="12">
        <v>1</v>
      </c>
      <c r="K82" s="12">
        <v>4</v>
      </c>
      <c r="L82" s="12">
        <v>8</v>
      </c>
      <c r="M82" s="212">
        <v>1</v>
      </c>
      <c r="N82" s="224" t="s">
        <v>199</v>
      </c>
      <c r="O82" s="224" t="s">
        <v>217</v>
      </c>
      <c r="P82" s="224" t="s">
        <v>217</v>
      </c>
    </row>
    <row r="83" spans="1:16">
      <c r="A83" s="50">
        <v>5</v>
      </c>
      <c r="B83" s="42" t="s">
        <v>14</v>
      </c>
      <c r="C83" s="43">
        <v>21</v>
      </c>
      <c r="D83" s="51">
        <v>30</v>
      </c>
      <c r="E83" s="11"/>
      <c r="F83" s="11"/>
      <c r="G83" s="11"/>
      <c r="H83" s="43">
        <v>1879</v>
      </c>
      <c r="I83" s="68">
        <v>9900</v>
      </c>
      <c r="J83" s="12">
        <v>1</v>
      </c>
      <c r="K83" s="12">
        <v>4</v>
      </c>
      <c r="L83" s="12">
        <v>9</v>
      </c>
      <c r="M83" s="212"/>
      <c r="N83" s="224" t="s">
        <v>199</v>
      </c>
      <c r="O83" s="224" t="s">
        <v>217</v>
      </c>
      <c r="P83" s="224" t="s">
        <v>217</v>
      </c>
    </row>
    <row r="84" spans="1:16">
      <c r="A84" s="38">
        <f t="shared" ref="A84:A106" si="0">A83+1</f>
        <v>6</v>
      </c>
      <c r="B84" s="42" t="s">
        <v>17</v>
      </c>
      <c r="C84" s="48" t="s">
        <v>18</v>
      </c>
      <c r="D84" s="51">
        <v>71</v>
      </c>
      <c r="E84" s="11"/>
      <c r="F84" s="11"/>
      <c r="G84" s="11"/>
      <c r="H84" s="43">
        <v>1911</v>
      </c>
      <c r="I84" s="68">
        <v>27300</v>
      </c>
      <c r="J84" s="12">
        <v>1</v>
      </c>
      <c r="K84" s="12">
        <v>4</v>
      </c>
      <c r="L84" s="12">
        <v>8</v>
      </c>
      <c r="M84" s="212">
        <v>1</v>
      </c>
      <c r="N84" s="224" t="s">
        <v>199</v>
      </c>
      <c r="O84" s="224" t="s">
        <v>217</v>
      </c>
      <c r="P84" s="224" t="s">
        <v>217</v>
      </c>
    </row>
    <row r="85" spans="1:16">
      <c r="A85" s="38">
        <f t="shared" si="0"/>
        <v>7</v>
      </c>
      <c r="B85" s="42" t="s">
        <v>17</v>
      </c>
      <c r="C85" s="43">
        <v>5</v>
      </c>
      <c r="D85" s="51">
        <v>10</v>
      </c>
      <c r="E85" s="11"/>
      <c r="F85" s="11"/>
      <c r="G85" s="11"/>
      <c r="H85" s="43">
        <v>1893</v>
      </c>
      <c r="I85" s="68">
        <v>3300</v>
      </c>
      <c r="J85" s="12">
        <v>1</v>
      </c>
      <c r="K85" s="12">
        <v>4</v>
      </c>
      <c r="L85" s="12">
        <v>8</v>
      </c>
      <c r="M85" s="212">
        <v>1</v>
      </c>
      <c r="N85" s="224" t="s">
        <v>220</v>
      </c>
      <c r="O85" s="224" t="s">
        <v>217</v>
      </c>
      <c r="P85" s="224" t="s">
        <v>217</v>
      </c>
    </row>
    <row r="86" spans="1:16">
      <c r="A86" s="38">
        <f t="shared" si="0"/>
        <v>8</v>
      </c>
      <c r="B86" s="42" t="s">
        <v>17</v>
      </c>
      <c r="C86" s="43">
        <v>15</v>
      </c>
      <c r="D86" s="51">
        <v>30</v>
      </c>
      <c r="E86" s="11"/>
      <c r="F86" s="11"/>
      <c r="G86" s="11"/>
      <c r="H86" s="43">
        <v>1905</v>
      </c>
      <c r="I86" s="68">
        <v>11600</v>
      </c>
      <c r="J86" s="12">
        <v>1</v>
      </c>
      <c r="K86" s="12">
        <v>4</v>
      </c>
      <c r="L86" s="12">
        <v>8</v>
      </c>
      <c r="M86" s="212">
        <v>1</v>
      </c>
      <c r="N86" s="224" t="s">
        <v>199</v>
      </c>
      <c r="O86" s="224" t="s">
        <v>217</v>
      </c>
      <c r="P86" s="224" t="s">
        <v>217</v>
      </c>
    </row>
    <row r="87" spans="1:16">
      <c r="A87" s="38">
        <f t="shared" si="0"/>
        <v>9</v>
      </c>
      <c r="B87" s="42" t="s">
        <v>17</v>
      </c>
      <c r="C87" s="43">
        <v>27</v>
      </c>
      <c r="D87" s="51">
        <v>83</v>
      </c>
      <c r="E87" s="11"/>
      <c r="F87" s="11"/>
      <c r="G87" s="11"/>
      <c r="H87" s="43">
        <v>1871</v>
      </c>
      <c r="I87" s="68">
        <v>23400</v>
      </c>
      <c r="J87" s="12">
        <v>1</v>
      </c>
      <c r="K87" s="12">
        <v>4</v>
      </c>
      <c r="L87" s="12">
        <v>8</v>
      </c>
      <c r="M87" s="212">
        <v>1</v>
      </c>
      <c r="N87" s="224" t="s">
        <v>199</v>
      </c>
      <c r="O87" s="224" t="s">
        <v>217</v>
      </c>
      <c r="P87" s="224" t="s">
        <v>217</v>
      </c>
    </row>
    <row r="88" spans="1:16">
      <c r="A88" s="38">
        <f t="shared" si="0"/>
        <v>10</v>
      </c>
      <c r="B88" s="42" t="s">
        <v>17</v>
      </c>
      <c r="C88" s="43">
        <v>58</v>
      </c>
      <c r="D88" s="51">
        <v>62</v>
      </c>
      <c r="E88" s="11"/>
      <c r="F88" s="11"/>
      <c r="G88" s="11"/>
      <c r="H88" s="43">
        <v>1901</v>
      </c>
      <c r="I88" s="68">
        <v>25900</v>
      </c>
      <c r="J88" s="12">
        <v>1</v>
      </c>
      <c r="K88" s="12">
        <v>4</v>
      </c>
      <c r="L88" s="12">
        <v>8</v>
      </c>
      <c r="M88" s="212">
        <v>1</v>
      </c>
      <c r="N88" s="224" t="s">
        <v>220</v>
      </c>
      <c r="O88" s="224" t="s">
        <v>217</v>
      </c>
      <c r="P88" s="224" t="s">
        <v>217</v>
      </c>
    </row>
    <row r="89" spans="1:16">
      <c r="A89" s="38">
        <f t="shared" si="0"/>
        <v>11</v>
      </c>
      <c r="B89" s="42" t="s">
        <v>17</v>
      </c>
      <c r="C89" s="43">
        <v>64</v>
      </c>
      <c r="D89" s="51">
        <v>50</v>
      </c>
      <c r="E89" s="11"/>
      <c r="F89" s="11"/>
      <c r="G89" s="11"/>
      <c r="H89" s="43">
        <v>1910</v>
      </c>
      <c r="I89" s="68">
        <v>19300</v>
      </c>
      <c r="J89" s="12">
        <v>1</v>
      </c>
      <c r="K89" s="12">
        <v>4</v>
      </c>
      <c r="L89" s="12">
        <v>8</v>
      </c>
      <c r="M89" s="212">
        <v>1</v>
      </c>
      <c r="N89" s="224" t="s">
        <v>219</v>
      </c>
      <c r="O89" s="224" t="s">
        <v>217</v>
      </c>
      <c r="P89" s="224" t="s">
        <v>217</v>
      </c>
    </row>
    <row r="90" spans="1:16">
      <c r="A90" s="38">
        <f t="shared" si="0"/>
        <v>12</v>
      </c>
      <c r="B90" s="42" t="s">
        <v>17</v>
      </c>
      <c r="C90" s="43">
        <v>80</v>
      </c>
      <c r="D90" s="51">
        <v>70</v>
      </c>
      <c r="E90" s="11"/>
      <c r="F90" s="11"/>
      <c r="G90" s="11"/>
      <c r="H90" s="43">
        <v>1904</v>
      </c>
      <c r="I90" s="68">
        <v>27000</v>
      </c>
      <c r="J90" s="12">
        <v>1</v>
      </c>
      <c r="K90" s="12">
        <v>7</v>
      </c>
      <c r="L90" s="12">
        <v>9</v>
      </c>
      <c r="M90" s="212">
        <v>1</v>
      </c>
      <c r="N90" s="224" t="s">
        <v>199</v>
      </c>
      <c r="O90" s="224" t="s">
        <v>217</v>
      </c>
      <c r="P90" s="224" t="s">
        <v>217</v>
      </c>
    </row>
    <row r="91" spans="1:16">
      <c r="A91" s="38">
        <f t="shared" si="0"/>
        <v>13</v>
      </c>
      <c r="B91" s="42" t="s">
        <v>45</v>
      </c>
      <c r="C91" s="43">
        <v>5</v>
      </c>
      <c r="D91" s="51">
        <v>80</v>
      </c>
      <c r="E91" s="11"/>
      <c r="F91" s="11"/>
      <c r="G91" s="11"/>
      <c r="H91" s="43">
        <v>1902</v>
      </c>
      <c r="I91" s="68">
        <v>30800</v>
      </c>
      <c r="J91" s="12">
        <v>1</v>
      </c>
      <c r="K91" s="12">
        <v>4</v>
      </c>
      <c r="L91" s="12">
        <v>8</v>
      </c>
      <c r="M91" s="212">
        <v>1</v>
      </c>
      <c r="N91" s="224" t="s">
        <v>221</v>
      </c>
      <c r="O91" s="224" t="s">
        <v>217</v>
      </c>
      <c r="P91" s="224" t="s">
        <v>217</v>
      </c>
    </row>
    <row r="92" spans="1:16">
      <c r="A92" s="38">
        <f t="shared" si="0"/>
        <v>14</v>
      </c>
      <c r="B92" s="42" t="s">
        <v>20</v>
      </c>
      <c r="C92" s="43" t="s">
        <v>21</v>
      </c>
      <c r="D92" s="51">
        <v>54</v>
      </c>
      <c r="E92" s="11"/>
      <c r="F92" s="11"/>
      <c r="G92" s="11"/>
      <c r="H92" s="43">
        <v>1945</v>
      </c>
      <c r="I92" s="68">
        <v>26700</v>
      </c>
      <c r="J92" s="12">
        <v>1</v>
      </c>
      <c r="K92" s="12">
        <v>4</v>
      </c>
      <c r="L92" s="12">
        <v>9</v>
      </c>
      <c r="M92" s="212">
        <v>1</v>
      </c>
      <c r="N92" s="210" t="s">
        <v>221</v>
      </c>
      <c r="O92" s="210" t="s">
        <v>217</v>
      </c>
      <c r="P92" s="210" t="s">
        <v>217</v>
      </c>
    </row>
    <row r="93" spans="1:16">
      <c r="A93" s="38">
        <f t="shared" si="0"/>
        <v>15</v>
      </c>
      <c r="B93" s="42" t="s">
        <v>22</v>
      </c>
      <c r="C93" s="43">
        <v>1</v>
      </c>
      <c r="D93" s="51">
        <v>150</v>
      </c>
      <c r="E93" s="11"/>
      <c r="F93" s="11"/>
      <c r="G93" s="11"/>
      <c r="H93" s="43">
        <v>1932</v>
      </c>
      <c r="I93" s="68">
        <v>66000</v>
      </c>
      <c r="J93" s="12">
        <v>1</v>
      </c>
      <c r="K93" s="12">
        <v>4</v>
      </c>
      <c r="L93" s="12">
        <v>8</v>
      </c>
      <c r="M93" s="212">
        <v>1</v>
      </c>
      <c r="N93" s="224" t="s">
        <v>199</v>
      </c>
      <c r="O93" s="224" t="s">
        <v>217</v>
      </c>
      <c r="P93" s="224" t="s">
        <v>217</v>
      </c>
    </row>
    <row r="94" spans="1:16">
      <c r="A94" s="38">
        <f t="shared" si="0"/>
        <v>16</v>
      </c>
      <c r="B94" s="42" t="s">
        <v>22</v>
      </c>
      <c r="C94" s="43">
        <v>5</v>
      </c>
      <c r="D94" s="51">
        <v>20</v>
      </c>
      <c r="E94" s="11"/>
      <c r="F94" s="11"/>
      <c r="G94" s="11"/>
      <c r="H94" s="43">
        <v>1850</v>
      </c>
      <c r="I94" s="68">
        <v>6600</v>
      </c>
      <c r="J94" s="12">
        <v>1</v>
      </c>
      <c r="K94" s="12">
        <v>4</v>
      </c>
      <c r="L94" s="12">
        <v>8</v>
      </c>
      <c r="M94" s="212">
        <v>1</v>
      </c>
      <c r="N94" s="224" t="s">
        <v>199</v>
      </c>
      <c r="O94" s="224" t="s">
        <v>217</v>
      </c>
      <c r="P94" s="224" t="s">
        <v>217</v>
      </c>
    </row>
    <row r="95" spans="1:16">
      <c r="A95" s="38">
        <f t="shared" si="0"/>
        <v>17</v>
      </c>
      <c r="B95" s="42" t="s">
        <v>22</v>
      </c>
      <c r="C95" s="43">
        <v>18</v>
      </c>
      <c r="D95" s="51">
        <v>30</v>
      </c>
      <c r="E95" s="11"/>
      <c r="F95" s="11"/>
      <c r="G95" s="11"/>
      <c r="H95" s="43">
        <v>1861</v>
      </c>
      <c r="I95" s="68">
        <v>9900</v>
      </c>
      <c r="J95" s="12">
        <v>1</v>
      </c>
      <c r="K95" s="12">
        <v>4</v>
      </c>
      <c r="L95" s="12">
        <v>8</v>
      </c>
      <c r="M95" s="212">
        <v>1</v>
      </c>
      <c r="N95" s="224" t="s">
        <v>199</v>
      </c>
      <c r="O95" s="224" t="s">
        <v>217</v>
      </c>
      <c r="P95" s="224" t="s">
        <v>217</v>
      </c>
    </row>
    <row r="96" spans="1:16">
      <c r="A96" s="38">
        <f t="shared" si="0"/>
        <v>18</v>
      </c>
      <c r="B96" s="42" t="s">
        <v>22</v>
      </c>
      <c r="C96" s="43">
        <v>25</v>
      </c>
      <c r="D96" s="51">
        <v>140</v>
      </c>
      <c r="E96" s="11"/>
      <c r="F96" s="11"/>
      <c r="G96" s="11"/>
      <c r="H96" s="43">
        <v>1866</v>
      </c>
      <c r="I96" s="68">
        <v>46200</v>
      </c>
      <c r="J96" s="12">
        <v>1</v>
      </c>
      <c r="K96" s="12">
        <v>4</v>
      </c>
      <c r="L96" s="12">
        <v>8</v>
      </c>
      <c r="M96" s="212">
        <v>2</v>
      </c>
      <c r="N96" s="224" t="s">
        <v>199</v>
      </c>
      <c r="O96" s="224" t="s">
        <v>217</v>
      </c>
      <c r="P96" s="224" t="s">
        <v>217</v>
      </c>
    </row>
    <row r="97" spans="1:16">
      <c r="A97" s="38">
        <f t="shared" si="0"/>
        <v>19</v>
      </c>
      <c r="B97" s="42" t="s">
        <v>22</v>
      </c>
      <c r="C97" s="43">
        <v>37</v>
      </c>
      <c r="D97" s="51">
        <v>30</v>
      </c>
      <c r="E97" s="11"/>
      <c r="F97" s="11"/>
      <c r="G97" s="11"/>
      <c r="H97" s="43">
        <v>1855</v>
      </c>
      <c r="I97" s="68">
        <v>9900</v>
      </c>
      <c r="J97" s="12">
        <v>1</v>
      </c>
      <c r="K97" s="12">
        <v>4</v>
      </c>
      <c r="L97" s="12">
        <v>8</v>
      </c>
      <c r="M97" s="212">
        <v>1</v>
      </c>
      <c r="N97" s="224" t="s">
        <v>199</v>
      </c>
      <c r="O97" s="224" t="s">
        <v>217</v>
      </c>
      <c r="P97" s="224" t="s">
        <v>217</v>
      </c>
    </row>
    <row r="98" spans="1:16">
      <c r="A98" s="38">
        <f t="shared" si="0"/>
        <v>20</v>
      </c>
      <c r="B98" s="42" t="s">
        <v>22</v>
      </c>
      <c r="C98" s="43">
        <v>38</v>
      </c>
      <c r="D98" s="51">
        <v>50</v>
      </c>
      <c r="E98" s="11"/>
      <c r="F98" s="11"/>
      <c r="G98" s="11"/>
      <c r="H98" s="43">
        <v>1855</v>
      </c>
      <c r="I98" s="68">
        <v>16500</v>
      </c>
      <c r="J98" s="12">
        <v>1</v>
      </c>
      <c r="K98" s="12">
        <v>4</v>
      </c>
      <c r="L98" s="12">
        <v>8</v>
      </c>
      <c r="M98" s="212">
        <v>1</v>
      </c>
      <c r="N98" s="224" t="s">
        <v>199</v>
      </c>
      <c r="O98" s="224" t="s">
        <v>217</v>
      </c>
      <c r="P98" s="224" t="s">
        <v>217</v>
      </c>
    </row>
    <row r="99" spans="1:16">
      <c r="A99" s="38">
        <f t="shared" si="0"/>
        <v>21</v>
      </c>
      <c r="B99" s="42" t="s">
        <v>22</v>
      </c>
      <c r="C99" s="43">
        <v>39</v>
      </c>
      <c r="D99" s="51">
        <v>30</v>
      </c>
      <c r="E99" s="11"/>
      <c r="F99" s="11"/>
      <c r="G99" s="11"/>
      <c r="H99" s="43">
        <v>1899</v>
      </c>
      <c r="I99" s="68">
        <v>9900</v>
      </c>
      <c r="J99" s="12">
        <v>1</v>
      </c>
      <c r="K99" s="12">
        <v>4</v>
      </c>
      <c r="L99" s="12">
        <v>8</v>
      </c>
      <c r="M99" s="212">
        <v>1</v>
      </c>
      <c r="N99" s="224" t="s">
        <v>199</v>
      </c>
      <c r="O99" s="224" t="s">
        <v>217</v>
      </c>
      <c r="P99" s="224" t="s">
        <v>217</v>
      </c>
    </row>
    <row r="100" spans="1:16">
      <c r="A100" s="38">
        <f t="shared" si="0"/>
        <v>22</v>
      </c>
      <c r="B100" s="42" t="s">
        <v>22</v>
      </c>
      <c r="C100" s="43">
        <v>46</v>
      </c>
      <c r="D100" s="51">
        <v>23</v>
      </c>
      <c r="E100" s="11"/>
      <c r="F100" s="11"/>
      <c r="G100" s="11"/>
      <c r="H100" s="43">
        <v>1877</v>
      </c>
      <c r="I100" s="68">
        <v>7600</v>
      </c>
      <c r="J100" s="12">
        <v>1</v>
      </c>
      <c r="K100" s="12">
        <v>4</v>
      </c>
      <c r="L100" s="12">
        <v>8</v>
      </c>
      <c r="M100" s="212">
        <v>1</v>
      </c>
      <c r="N100" s="224" t="s">
        <v>199</v>
      </c>
      <c r="O100" s="224" t="s">
        <v>217</v>
      </c>
      <c r="P100" s="224" t="s">
        <v>217</v>
      </c>
    </row>
    <row r="101" spans="1:16">
      <c r="A101" s="38">
        <f t="shared" si="0"/>
        <v>23</v>
      </c>
      <c r="B101" s="42" t="s">
        <v>46</v>
      </c>
      <c r="C101" s="43">
        <v>14</v>
      </c>
      <c r="D101" s="51">
        <v>20</v>
      </c>
      <c r="E101" s="11"/>
      <c r="F101" s="11"/>
      <c r="G101" s="11"/>
      <c r="H101" s="43">
        <v>1869</v>
      </c>
      <c r="I101" s="68">
        <v>6600</v>
      </c>
      <c r="J101" s="12">
        <v>1</v>
      </c>
      <c r="K101" s="12">
        <v>4</v>
      </c>
      <c r="L101" s="12">
        <v>8</v>
      </c>
      <c r="M101" s="212">
        <v>1</v>
      </c>
      <c r="N101" s="224" t="s">
        <v>220</v>
      </c>
      <c r="O101" s="224" t="s">
        <v>217</v>
      </c>
      <c r="P101" s="224" t="s">
        <v>217</v>
      </c>
    </row>
    <row r="102" spans="1:16" ht="15.75" thickBot="1">
      <c r="A102" s="38">
        <f t="shared" si="0"/>
        <v>24</v>
      </c>
      <c r="B102" s="69" t="s">
        <v>46</v>
      </c>
      <c r="C102" s="70">
        <v>22</v>
      </c>
      <c r="D102" s="71">
        <v>30</v>
      </c>
      <c r="E102" s="14"/>
      <c r="F102" s="14"/>
      <c r="G102" s="14"/>
      <c r="H102" s="70">
        <v>1841</v>
      </c>
      <c r="I102" s="72">
        <v>9900</v>
      </c>
      <c r="J102" s="15">
        <v>1</v>
      </c>
      <c r="K102" s="15">
        <v>4</v>
      </c>
      <c r="L102" s="15">
        <v>8</v>
      </c>
      <c r="M102" s="219">
        <v>1</v>
      </c>
      <c r="N102" s="224" t="s">
        <v>199</v>
      </c>
      <c r="O102" s="224" t="s">
        <v>217</v>
      </c>
      <c r="P102" s="224" t="s">
        <v>217</v>
      </c>
    </row>
    <row r="103" spans="1:16">
      <c r="A103" s="38">
        <f t="shared" si="0"/>
        <v>25</v>
      </c>
      <c r="B103" s="116" t="s">
        <v>214</v>
      </c>
      <c r="C103" s="23">
        <v>33</v>
      </c>
      <c r="D103" s="139">
        <v>126</v>
      </c>
      <c r="E103" s="23"/>
      <c r="F103" s="23"/>
      <c r="G103" s="23"/>
      <c r="H103" s="135">
        <v>1869</v>
      </c>
      <c r="I103" s="68">
        <v>41600</v>
      </c>
      <c r="J103" s="31">
        <v>1</v>
      </c>
      <c r="K103" s="31">
        <v>4</v>
      </c>
      <c r="L103" s="31">
        <v>8</v>
      </c>
      <c r="M103" s="215">
        <v>1</v>
      </c>
      <c r="N103" s="224" t="s">
        <v>199</v>
      </c>
      <c r="O103" s="224" t="s">
        <v>217</v>
      </c>
      <c r="P103" s="224" t="s">
        <v>217</v>
      </c>
    </row>
    <row r="104" spans="1:16">
      <c r="A104" s="38">
        <f t="shared" si="0"/>
        <v>26</v>
      </c>
      <c r="B104" s="116" t="s">
        <v>214</v>
      </c>
      <c r="C104" s="23">
        <v>52</v>
      </c>
      <c r="D104" s="139">
        <v>73</v>
      </c>
      <c r="E104" s="23"/>
      <c r="F104" s="23"/>
      <c r="G104" s="23"/>
      <c r="H104" s="135">
        <v>1876</v>
      </c>
      <c r="I104" s="68">
        <v>24100</v>
      </c>
      <c r="J104" s="31">
        <v>1</v>
      </c>
      <c r="K104" s="31">
        <v>4</v>
      </c>
      <c r="L104" s="31">
        <v>8</v>
      </c>
      <c r="M104" s="215">
        <v>1</v>
      </c>
      <c r="N104" s="224" t="s">
        <v>199</v>
      </c>
      <c r="O104" s="224" t="s">
        <v>217</v>
      </c>
      <c r="P104" s="224" t="s">
        <v>217</v>
      </c>
    </row>
    <row r="105" spans="1:16">
      <c r="A105" s="38">
        <f t="shared" si="0"/>
        <v>27</v>
      </c>
      <c r="B105" s="116" t="s">
        <v>214</v>
      </c>
      <c r="C105" s="23">
        <v>53</v>
      </c>
      <c r="D105" s="135">
        <v>146.25</v>
      </c>
      <c r="E105" s="23"/>
      <c r="F105" s="23"/>
      <c r="G105" s="23"/>
      <c r="H105" s="135">
        <v>1891</v>
      </c>
      <c r="I105" s="68">
        <v>48300</v>
      </c>
      <c r="J105" s="31">
        <v>1</v>
      </c>
      <c r="K105" s="31">
        <v>4</v>
      </c>
      <c r="L105" s="31">
        <v>8</v>
      </c>
      <c r="M105" s="215">
        <v>1</v>
      </c>
      <c r="N105" s="224" t="s">
        <v>199</v>
      </c>
      <c r="O105" s="224" t="s">
        <v>217</v>
      </c>
      <c r="P105" s="224" t="s">
        <v>217</v>
      </c>
    </row>
    <row r="106" spans="1:16" ht="15.75" thickBot="1">
      <c r="A106" s="38">
        <f t="shared" si="0"/>
        <v>28</v>
      </c>
      <c r="B106" s="116" t="s">
        <v>214</v>
      </c>
      <c r="C106" s="23">
        <v>67</v>
      </c>
      <c r="D106" s="135">
        <v>139.38999999999999</v>
      </c>
      <c r="E106" s="23"/>
      <c r="F106" s="23"/>
      <c r="G106" s="23"/>
      <c r="H106" s="135">
        <v>1883</v>
      </c>
      <c r="I106" s="68">
        <v>46000</v>
      </c>
      <c r="J106" s="31">
        <v>1</v>
      </c>
      <c r="K106" s="31">
        <v>4</v>
      </c>
      <c r="L106" s="31">
        <v>8</v>
      </c>
      <c r="M106" s="215">
        <v>1</v>
      </c>
      <c r="N106" s="224" t="s">
        <v>199</v>
      </c>
      <c r="O106" s="224" t="s">
        <v>217</v>
      </c>
      <c r="P106" s="224" t="s">
        <v>217</v>
      </c>
    </row>
    <row r="107" spans="1:16">
      <c r="A107" s="17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9"/>
    </row>
    <row r="108" spans="1:16" ht="15.75" thickBot="1">
      <c r="A108" s="20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2"/>
    </row>
    <row r="109" spans="1:16">
      <c r="A109" s="229" t="s">
        <v>213</v>
      </c>
      <c r="B109" s="230"/>
      <c r="C109" s="230"/>
      <c r="D109" s="230"/>
      <c r="E109" s="230"/>
      <c r="F109" s="230"/>
      <c r="G109" s="230"/>
      <c r="H109" s="230"/>
      <c r="I109" s="230"/>
      <c r="J109" s="230"/>
      <c r="K109" s="230"/>
      <c r="L109" s="230"/>
      <c r="M109" s="231"/>
    </row>
    <row r="110" spans="1:16" ht="15.75" thickBot="1">
      <c r="A110" s="232"/>
      <c r="B110" s="233"/>
      <c r="C110" s="233"/>
      <c r="D110" s="233"/>
      <c r="E110" s="233"/>
      <c r="F110" s="233"/>
      <c r="G110" s="233"/>
      <c r="H110" s="233"/>
      <c r="I110" s="233"/>
      <c r="J110" s="233"/>
      <c r="K110" s="233"/>
      <c r="L110" s="233"/>
      <c r="M110" s="234"/>
    </row>
    <row r="111" spans="1:16">
      <c r="A111" s="235" t="s">
        <v>0</v>
      </c>
      <c r="B111" s="236"/>
      <c r="C111" s="236"/>
      <c r="D111" s="236"/>
      <c r="E111" s="236"/>
      <c r="F111" s="236"/>
      <c r="G111" s="236"/>
      <c r="H111" s="236"/>
      <c r="I111" s="236"/>
      <c r="J111" s="236"/>
      <c r="K111" s="236"/>
      <c r="L111" s="236"/>
      <c r="M111" s="237"/>
    </row>
    <row r="112" spans="1:16" ht="30">
      <c r="A112" s="158" t="s">
        <v>1</v>
      </c>
      <c r="B112" s="168" t="s">
        <v>2</v>
      </c>
      <c r="C112" s="165"/>
      <c r="D112" s="160" t="s">
        <v>47</v>
      </c>
      <c r="E112" s="160" t="s">
        <v>4</v>
      </c>
      <c r="F112" s="160" t="s">
        <v>5</v>
      </c>
      <c r="G112" s="160" t="s">
        <v>6</v>
      </c>
      <c r="H112" s="168" t="s">
        <v>7</v>
      </c>
      <c r="I112" s="161" t="s">
        <v>8</v>
      </c>
      <c r="J112" s="162" t="s">
        <v>9</v>
      </c>
      <c r="K112" s="162" t="s">
        <v>10</v>
      </c>
      <c r="L112" s="162" t="s">
        <v>11</v>
      </c>
      <c r="M112" s="211" t="s">
        <v>12</v>
      </c>
      <c r="N112" s="210"/>
      <c r="O112" s="210"/>
      <c r="P112" s="210"/>
    </row>
    <row r="113" spans="1:16">
      <c r="A113" s="38">
        <v>1</v>
      </c>
      <c r="B113" s="42" t="s">
        <v>48</v>
      </c>
      <c r="C113" s="11"/>
      <c r="D113" s="51">
        <v>930.44</v>
      </c>
      <c r="E113" s="45" t="s">
        <v>19</v>
      </c>
      <c r="F113" s="46" t="s">
        <v>19</v>
      </c>
      <c r="G113" s="46">
        <v>930.44</v>
      </c>
      <c r="H113" s="73">
        <v>1878</v>
      </c>
      <c r="I113" s="64">
        <v>3070000</v>
      </c>
      <c r="J113" s="12">
        <v>1</v>
      </c>
      <c r="K113" s="12">
        <v>4</v>
      </c>
      <c r="L113" s="12">
        <v>8</v>
      </c>
      <c r="M113" s="212">
        <v>3</v>
      </c>
      <c r="N113" s="224" t="s">
        <v>219</v>
      </c>
      <c r="O113" s="224" t="s">
        <v>217</v>
      </c>
      <c r="P113" s="224" t="s">
        <v>217</v>
      </c>
    </row>
    <row r="114" spans="1:16">
      <c r="A114" s="38">
        <v>2</v>
      </c>
      <c r="B114" s="42" t="s">
        <v>49</v>
      </c>
      <c r="C114" s="11"/>
      <c r="D114" s="51">
        <v>829.12</v>
      </c>
      <c r="E114" s="45">
        <v>3</v>
      </c>
      <c r="F114" s="46">
        <v>103.34</v>
      </c>
      <c r="G114" s="46">
        <v>932.46</v>
      </c>
      <c r="H114" s="73">
        <v>1945</v>
      </c>
      <c r="I114" s="64">
        <v>3077000</v>
      </c>
      <c r="J114" s="12">
        <v>1</v>
      </c>
      <c r="K114" s="12">
        <v>4</v>
      </c>
      <c r="L114" s="12">
        <v>9</v>
      </c>
      <c r="M114" s="212">
        <v>3</v>
      </c>
      <c r="N114" s="224" t="s">
        <v>199</v>
      </c>
      <c r="O114" s="224" t="s">
        <v>217</v>
      </c>
      <c r="P114" s="224" t="s">
        <v>217</v>
      </c>
    </row>
    <row r="115" spans="1:16">
      <c r="A115" s="38">
        <v>3</v>
      </c>
      <c r="B115" s="42" t="s">
        <v>50</v>
      </c>
      <c r="C115" s="11"/>
      <c r="D115" s="51">
        <v>633.36</v>
      </c>
      <c r="E115" s="45">
        <v>1</v>
      </c>
      <c r="F115" s="46">
        <v>47.7</v>
      </c>
      <c r="G115" s="46">
        <v>681.06000000000006</v>
      </c>
      <c r="H115" s="73">
        <v>1879</v>
      </c>
      <c r="I115" s="64">
        <v>2247000</v>
      </c>
      <c r="J115" s="12">
        <v>1</v>
      </c>
      <c r="K115" s="12">
        <v>4</v>
      </c>
      <c r="L115" s="12">
        <v>8</v>
      </c>
      <c r="M115" s="212">
        <v>4</v>
      </c>
      <c r="N115" s="224" t="s">
        <v>219</v>
      </c>
      <c r="O115" s="224" t="s">
        <v>217</v>
      </c>
      <c r="P115" s="224" t="s">
        <v>217</v>
      </c>
    </row>
    <row r="116" spans="1:16">
      <c r="A116" s="38">
        <v>4</v>
      </c>
      <c r="B116" s="42" t="s">
        <v>51</v>
      </c>
      <c r="C116" s="11"/>
      <c r="D116" s="51">
        <v>780.12</v>
      </c>
      <c r="E116" s="45">
        <v>2</v>
      </c>
      <c r="F116" s="46">
        <v>124.4</v>
      </c>
      <c r="G116" s="46">
        <v>904.52</v>
      </c>
      <c r="H116" s="73">
        <v>1886</v>
      </c>
      <c r="I116" s="64">
        <v>2985000</v>
      </c>
      <c r="J116" s="12">
        <v>1</v>
      </c>
      <c r="K116" s="12">
        <v>4</v>
      </c>
      <c r="L116" s="12">
        <v>9</v>
      </c>
      <c r="M116" s="212">
        <v>2</v>
      </c>
      <c r="N116" s="224" t="s">
        <v>219</v>
      </c>
      <c r="O116" s="224" t="s">
        <v>217</v>
      </c>
      <c r="P116" s="224" t="s">
        <v>217</v>
      </c>
    </row>
    <row r="117" spans="1:16">
      <c r="A117" s="38">
        <f>A116+1</f>
        <v>5</v>
      </c>
      <c r="B117" s="42" t="s">
        <v>52</v>
      </c>
      <c r="C117" s="11"/>
      <c r="D117" s="51">
        <v>3903.54</v>
      </c>
      <c r="E117" s="45">
        <v>1</v>
      </c>
      <c r="F117" s="46">
        <v>15.79</v>
      </c>
      <c r="G117" s="46">
        <v>3919.33</v>
      </c>
      <c r="H117" s="73">
        <v>1898</v>
      </c>
      <c r="I117" s="64">
        <v>12934000</v>
      </c>
      <c r="J117" s="12">
        <v>1</v>
      </c>
      <c r="K117" s="12">
        <v>5</v>
      </c>
      <c r="L117" s="12">
        <v>9</v>
      </c>
      <c r="M117" s="212">
        <v>5</v>
      </c>
      <c r="N117" s="224" t="s">
        <v>219</v>
      </c>
      <c r="O117" s="224" t="s">
        <v>217</v>
      </c>
      <c r="P117" s="224" t="s">
        <v>217</v>
      </c>
    </row>
    <row r="118" spans="1:16">
      <c r="A118" s="38">
        <f t="shared" ref="A118:A136" si="1">A117+1</f>
        <v>6</v>
      </c>
      <c r="B118" s="42" t="s">
        <v>53</v>
      </c>
      <c r="C118" s="11"/>
      <c r="D118" s="51">
        <v>386.46</v>
      </c>
      <c r="E118" s="45"/>
      <c r="F118" s="46"/>
      <c r="G118" s="46">
        <v>386.46</v>
      </c>
      <c r="H118" s="73">
        <v>1925</v>
      </c>
      <c r="I118" s="64">
        <v>1275000</v>
      </c>
      <c r="J118" s="12">
        <v>1</v>
      </c>
      <c r="K118" s="12">
        <v>4</v>
      </c>
      <c r="L118" s="12">
        <v>10</v>
      </c>
      <c r="M118" s="212">
        <v>3</v>
      </c>
      <c r="N118" s="224" t="s">
        <v>219</v>
      </c>
      <c r="O118" s="224" t="s">
        <v>217</v>
      </c>
      <c r="P118" s="224" t="s">
        <v>217</v>
      </c>
    </row>
    <row r="119" spans="1:16">
      <c r="A119" s="38">
        <f t="shared" si="1"/>
        <v>7</v>
      </c>
      <c r="B119" s="42" t="s">
        <v>54</v>
      </c>
      <c r="C119" s="11"/>
      <c r="D119" s="51">
        <v>529.49</v>
      </c>
      <c r="E119" s="45" t="s">
        <v>19</v>
      </c>
      <c r="F119" s="46" t="s">
        <v>19</v>
      </c>
      <c r="G119" s="46">
        <v>529.49</v>
      </c>
      <c r="H119" s="73">
        <v>2008</v>
      </c>
      <c r="I119" s="64">
        <v>1747000</v>
      </c>
      <c r="J119" s="12">
        <v>1</v>
      </c>
      <c r="K119" s="12">
        <v>5</v>
      </c>
      <c r="L119" s="12">
        <v>11</v>
      </c>
      <c r="M119" s="212">
        <v>1</v>
      </c>
      <c r="N119" s="224" t="s">
        <v>199</v>
      </c>
      <c r="O119" s="224" t="s">
        <v>217</v>
      </c>
      <c r="P119" s="224" t="s">
        <v>217</v>
      </c>
    </row>
    <row r="120" spans="1:16">
      <c r="A120" s="38">
        <f t="shared" si="1"/>
        <v>8</v>
      </c>
      <c r="B120" s="42" t="s">
        <v>55</v>
      </c>
      <c r="C120" s="11"/>
      <c r="D120" s="51">
        <v>2796.6</v>
      </c>
      <c r="E120" s="45">
        <v>2</v>
      </c>
      <c r="F120" s="46">
        <v>108</v>
      </c>
      <c r="G120" s="46">
        <v>2904.6</v>
      </c>
      <c r="H120" s="73">
        <v>2003</v>
      </c>
      <c r="I120" s="64">
        <v>9585000</v>
      </c>
      <c r="J120" s="12">
        <v>1</v>
      </c>
      <c r="K120" s="12">
        <v>6</v>
      </c>
      <c r="L120" s="12">
        <v>11</v>
      </c>
      <c r="M120" s="212">
        <v>5</v>
      </c>
      <c r="N120" s="224" t="s">
        <v>219</v>
      </c>
      <c r="O120" s="224" t="s">
        <v>217</v>
      </c>
      <c r="P120" s="224" t="s">
        <v>217</v>
      </c>
    </row>
    <row r="121" spans="1:16">
      <c r="A121" s="38">
        <f t="shared" si="1"/>
        <v>9</v>
      </c>
      <c r="B121" s="42" t="s">
        <v>56</v>
      </c>
      <c r="C121" s="11"/>
      <c r="D121" s="51">
        <v>263.58999999999997</v>
      </c>
      <c r="E121" s="45" t="s">
        <v>19</v>
      </c>
      <c r="F121" s="46" t="s">
        <v>19</v>
      </c>
      <c r="G121" s="46">
        <v>263.58999999999997</v>
      </c>
      <c r="H121" s="73">
        <v>1899</v>
      </c>
      <c r="I121" s="64">
        <v>870000</v>
      </c>
      <c r="J121" s="12">
        <v>1</v>
      </c>
      <c r="K121" s="12">
        <v>4</v>
      </c>
      <c r="L121" s="12">
        <v>8</v>
      </c>
      <c r="M121" s="212">
        <v>2</v>
      </c>
      <c r="N121" s="224" t="s">
        <v>199</v>
      </c>
      <c r="O121" s="224" t="s">
        <v>217</v>
      </c>
      <c r="P121" s="224" t="s">
        <v>217</v>
      </c>
    </row>
    <row r="122" spans="1:16">
      <c r="A122" s="38">
        <f t="shared" si="1"/>
        <v>10</v>
      </c>
      <c r="B122" s="42" t="s">
        <v>57</v>
      </c>
      <c r="C122" s="11"/>
      <c r="D122" s="51">
        <v>1330.73</v>
      </c>
      <c r="E122" s="45" t="s">
        <v>19</v>
      </c>
      <c r="F122" s="46" t="s">
        <v>19</v>
      </c>
      <c r="G122" s="46">
        <v>1330.73</v>
      </c>
      <c r="H122" s="73">
        <v>1906</v>
      </c>
      <c r="I122" s="64">
        <v>4391000</v>
      </c>
      <c r="J122" s="12">
        <v>1</v>
      </c>
      <c r="K122" s="12">
        <v>4</v>
      </c>
      <c r="L122" s="12">
        <v>8</v>
      </c>
      <c r="M122" s="212">
        <v>5</v>
      </c>
      <c r="N122" s="224" t="s">
        <v>219</v>
      </c>
      <c r="O122" s="224" t="s">
        <v>217</v>
      </c>
      <c r="P122" s="224" t="s">
        <v>217</v>
      </c>
    </row>
    <row r="123" spans="1:16">
      <c r="A123" s="38">
        <f t="shared" si="1"/>
        <v>11</v>
      </c>
      <c r="B123" s="42" t="s">
        <v>58</v>
      </c>
      <c r="C123" s="11"/>
      <c r="D123" s="51">
        <v>1194.8499999999999</v>
      </c>
      <c r="E123" s="45">
        <v>3</v>
      </c>
      <c r="F123" s="46">
        <v>90.7</v>
      </c>
      <c r="G123" s="46">
        <v>1285.55</v>
      </c>
      <c r="H123" s="73">
        <v>1897</v>
      </c>
      <c r="I123" s="64">
        <v>4242000</v>
      </c>
      <c r="J123" s="12">
        <v>1</v>
      </c>
      <c r="K123" s="12">
        <v>4</v>
      </c>
      <c r="L123" s="12">
        <v>8</v>
      </c>
      <c r="M123" s="212">
        <v>5</v>
      </c>
      <c r="N123" s="224" t="s">
        <v>199</v>
      </c>
      <c r="O123" s="224" t="s">
        <v>217</v>
      </c>
      <c r="P123" s="224" t="s">
        <v>217</v>
      </c>
    </row>
    <row r="124" spans="1:16">
      <c r="A124" s="38">
        <f t="shared" si="1"/>
        <v>12</v>
      </c>
      <c r="B124" s="42" t="s">
        <v>59</v>
      </c>
      <c r="C124" s="11"/>
      <c r="D124" s="51">
        <v>529.49</v>
      </c>
      <c r="E124" s="45"/>
      <c r="F124" s="46"/>
      <c r="G124" s="46">
        <v>529.49</v>
      </c>
      <c r="H124" s="73">
        <v>2012</v>
      </c>
      <c r="I124" s="64">
        <v>1747000</v>
      </c>
      <c r="J124" s="12">
        <v>1</v>
      </c>
      <c r="K124" s="12">
        <v>5</v>
      </c>
      <c r="L124" s="12">
        <v>11</v>
      </c>
      <c r="M124" s="212">
        <v>1</v>
      </c>
      <c r="N124" s="224" t="s">
        <v>222</v>
      </c>
      <c r="O124" s="224" t="s">
        <v>217</v>
      </c>
      <c r="P124" s="224" t="s">
        <v>217</v>
      </c>
    </row>
    <row r="125" spans="1:16">
      <c r="A125" s="38">
        <f t="shared" si="1"/>
        <v>13</v>
      </c>
      <c r="B125" s="42" t="s">
        <v>60</v>
      </c>
      <c r="C125" s="11"/>
      <c r="D125" s="51">
        <v>529.49</v>
      </c>
      <c r="E125" s="45" t="s">
        <v>19</v>
      </c>
      <c r="F125" s="46" t="s">
        <v>19</v>
      </c>
      <c r="G125" s="46">
        <v>529.49</v>
      </c>
      <c r="H125" s="73">
        <v>2010</v>
      </c>
      <c r="I125" s="64">
        <v>1747000</v>
      </c>
      <c r="J125" s="12">
        <v>1</v>
      </c>
      <c r="K125" s="12">
        <v>5</v>
      </c>
      <c r="L125" s="12">
        <v>11</v>
      </c>
      <c r="M125" s="212">
        <v>1</v>
      </c>
      <c r="N125" s="224" t="s">
        <v>222</v>
      </c>
      <c r="O125" s="224" t="s">
        <v>217</v>
      </c>
      <c r="P125" s="224" t="s">
        <v>217</v>
      </c>
    </row>
    <row r="126" spans="1:16">
      <c r="A126" s="38">
        <f t="shared" si="1"/>
        <v>14</v>
      </c>
      <c r="B126" s="42" t="s">
        <v>61</v>
      </c>
      <c r="C126" s="11"/>
      <c r="D126" s="51">
        <v>529.49</v>
      </c>
      <c r="E126" s="45" t="s">
        <v>19</v>
      </c>
      <c r="F126" s="46" t="s">
        <v>19</v>
      </c>
      <c r="G126" s="46">
        <v>529.49</v>
      </c>
      <c r="H126" s="73">
        <v>2009</v>
      </c>
      <c r="I126" s="64">
        <v>1747000</v>
      </c>
      <c r="J126" s="12">
        <v>1</v>
      </c>
      <c r="K126" s="12">
        <v>5</v>
      </c>
      <c r="L126" s="12">
        <v>11</v>
      </c>
      <c r="M126" s="212">
        <v>1</v>
      </c>
      <c r="N126" s="224" t="s">
        <v>222</v>
      </c>
      <c r="O126" s="224" t="s">
        <v>217</v>
      </c>
      <c r="P126" s="224" t="s">
        <v>217</v>
      </c>
    </row>
    <row r="127" spans="1:16">
      <c r="A127" s="38">
        <f t="shared" si="1"/>
        <v>15</v>
      </c>
      <c r="B127" s="42" t="s">
        <v>62</v>
      </c>
      <c r="C127" s="11"/>
      <c r="D127" s="51">
        <v>529.49</v>
      </c>
      <c r="E127" s="45"/>
      <c r="F127" s="46"/>
      <c r="G127" s="46">
        <v>529.49</v>
      </c>
      <c r="H127" s="73">
        <v>2012</v>
      </c>
      <c r="I127" s="64">
        <v>1747000</v>
      </c>
      <c r="J127" s="12">
        <v>1</v>
      </c>
      <c r="K127" s="12">
        <v>5</v>
      </c>
      <c r="L127" s="12">
        <v>11</v>
      </c>
      <c r="M127" s="212">
        <v>1</v>
      </c>
      <c r="N127" s="224" t="s">
        <v>222</v>
      </c>
      <c r="O127" s="224" t="s">
        <v>217</v>
      </c>
      <c r="P127" s="224" t="s">
        <v>217</v>
      </c>
    </row>
    <row r="128" spans="1:16">
      <c r="A128" s="38">
        <f t="shared" si="1"/>
        <v>16</v>
      </c>
      <c r="B128" s="42" t="s">
        <v>63</v>
      </c>
      <c r="C128" s="11"/>
      <c r="D128" s="51">
        <v>529.49</v>
      </c>
      <c r="E128" s="45" t="s">
        <v>19</v>
      </c>
      <c r="F128" s="46" t="s">
        <v>19</v>
      </c>
      <c r="G128" s="46">
        <v>529.49</v>
      </c>
      <c r="H128" s="73">
        <v>2010</v>
      </c>
      <c r="I128" s="64">
        <v>1747000</v>
      </c>
      <c r="J128" s="12">
        <v>1</v>
      </c>
      <c r="K128" s="12">
        <v>5</v>
      </c>
      <c r="L128" s="12">
        <v>11</v>
      </c>
      <c r="M128" s="212">
        <v>1</v>
      </c>
      <c r="N128" s="224" t="s">
        <v>222</v>
      </c>
      <c r="O128" s="224" t="s">
        <v>217</v>
      </c>
      <c r="P128" s="224" t="s">
        <v>217</v>
      </c>
    </row>
    <row r="129" spans="1:20">
      <c r="A129" s="38">
        <f t="shared" si="1"/>
        <v>17</v>
      </c>
      <c r="B129" s="42" t="s">
        <v>64</v>
      </c>
      <c r="C129" s="11"/>
      <c r="D129" s="51">
        <v>223.57</v>
      </c>
      <c r="E129" s="45" t="s">
        <v>19</v>
      </c>
      <c r="F129" s="46" t="s">
        <v>19</v>
      </c>
      <c r="G129" s="46">
        <v>223.57</v>
      </c>
      <c r="H129" s="73">
        <v>1873</v>
      </c>
      <c r="I129" s="64">
        <v>738000</v>
      </c>
      <c r="J129" s="12">
        <v>1</v>
      </c>
      <c r="K129" s="12">
        <v>4</v>
      </c>
      <c r="L129" s="12">
        <v>8</v>
      </c>
      <c r="M129" s="212">
        <v>3</v>
      </c>
      <c r="N129" s="224" t="s">
        <v>199</v>
      </c>
      <c r="O129" s="224" t="s">
        <v>217</v>
      </c>
      <c r="P129" s="224" t="s">
        <v>217</v>
      </c>
    </row>
    <row r="130" spans="1:20">
      <c r="A130" s="38">
        <f t="shared" si="1"/>
        <v>18</v>
      </c>
      <c r="B130" s="42" t="s">
        <v>65</v>
      </c>
      <c r="C130" s="11"/>
      <c r="D130" s="51">
        <v>689.85</v>
      </c>
      <c r="E130" s="45">
        <v>1</v>
      </c>
      <c r="F130" s="46">
        <v>89.5</v>
      </c>
      <c r="G130" s="46">
        <v>779.35</v>
      </c>
      <c r="H130" s="73">
        <v>1897</v>
      </c>
      <c r="I130" s="64">
        <v>2572000</v>
      </c>
      <c r="J130" s="12">
        <v>1</v>
      </c>
      <c r="K130" s="12">
        <v>4</v>
      </c>
      <c r="L130" s="12">
        <v>8</v>
      </c>
      <c r="M130" s="212">
        <v>4</v>
      </c>
      <c r="N130" s="224" t="s">
        <v>199</v>
      </c>
      <c r="O130" s="224" t="s">
        <v>217</v>
      </c>
      <c r="P130" s="224" t="s">
        <v>217</v>
      </c>
    </row>
    <row r="131" spans="1:20" s="4" customFormat="1">
      <c r="A131" s="38">
        <f t="shared" si="1"/>
        <v>19</v>
      </c>
      <c r="B131" s="116" t="s">
        <v>161</v>
      </c>
      <c r="C131" s="23"/>
      <c r="D131" s="117">
        <v>169.9</v>
      </c>
      <c r="E131" s="121" t="s">
        <v>19</v>
      </c>
      <c r="F131" s="118" t="s">
        <v>19</v>
      </c>
      <c r="G131" s="118">
        <v>169.9</v>
      </c>
      <c r="H131" s="122">
        <v>1957</v>
      </c>
      <c r="I131" s="120">
        <v>561000</v>
      </c>
      <c r="J131" s="30">
        <v>1</v>
      </c>
      <c r="K131" s="30">
        <v>4</v>
      </c>
      <c r="L131" s="30">
        <v>9</v>
      </c>
      <c r="M131" s="209">
        <v>2</v>
      </c>
      <c r="N131" s="224" t="s">
        <v>219</v>
      </c>
      <c r="O131" s="224" t="s">
        <v>217</v>
      </c>
      <c r="P131" s="224" t="s">
        <v>217</v>
      </c>
    </row>
    <row r="132" spans="1:20" s="4" customFormat="1">
      <c r="A132" s="38">
        <f t="shared" si="1"/>
        <v>20</v>
      </c>
      <c r="B132" s="116" t="s">
        <v>162</v>
      </c>
      <c r="C132" s="23"/>
      <c r="D132" s="117">
        <v>169.9</v>
      </c>
      <c r="E132" s="121" t="s">
        <v>19</v>
      </c>
      <c r="F132" s="118" t="s">
        <v>19</v>
      </c>
      <c r="G132" s="118">
        <v>169.9</v>
      </c>
      <c r="H132" s="122">
        <v>1959</v>
      </c>
      <c r="I132" s="120">
        <v>561000</v>
      </c>
      <c r="J132" s="30">
        <v>1</v>
      </c>
      <c r="K132" s="30">
        <v>4</v>
      </c>
      <c r="L132" s="30">
        <v>9</v>
      </c>
      <c r="M132" s="209">
        <v>2</v>
      </c>
      <c r="N132" s="224" t="s">
        <v>219</v>
      </c>
      <c r="O132" s="224" t="s">
        <v>217</v>
      </c>
      <c r="P132" s="224" t="s">
        <v>217</v>
      </c>
    </row>
    <row r="133" spans="1:20" s="4" customFormat="1">
      <c r="A133" s="38">
        <f t="shared" si="1"/>
        <v>21</v>
      </c>
      <c r="B133" s="116" t="s">
        <v>163</v>
      </c>
      <c r="C133" s="23"/>
      <c r="D133" s="117">
        <v>169.9</v>
      </c>
      <c r="E133" s="121" t="s">
        <v>19</v>
      </c>
      <c r="F133" s="118" t="s">
        <v>19</v>
      </c>
      <c r="G133" s="118">
        <v>169.9</v>
      </c>
      <c r="H133" s="122">
        <v>1959</v>
      </c>
      <c r="I133" s="120">
        <v>561000</v>
      </c>
      <c r="J133" s="30">
        <v>1</v>
      </c>
      <c r="K133" s="30">
        <v>5</v>
      </c>
      <c r="L133" s="30">
        <v>8</v>
      </c>
      <c r="M133" s="209">
        <v>2</v>
      </c>
      <c r="N133" s="224" t="s">
        <v>219</v>
      </c>
      <c r="O133" s="224" t="s">
        <v>217</v>
      </c>
      <c r="P133" s="224" t="s">
        <v>217</v>
      </c>
    </row>
    <row r="134" spans="1:20" s="4" customFormat="1">
      <c r="A134" s="38">
        <f t="shared" si="1"/>
        <v>22</v>
      </c>
      <c r="B134" s="123" t="s">
        <v>164</v>
      </c>
      <c r="C134" s="23"/>
      <c r="D134" s="124">
        <v>378.7</v>
      </c>
      <c r="E134" s="125"/>
      <c r="F134" s="126"/>
      <c r="G134" s="126">
        <f>SUM(D134)</f>
        <v>378.7</v>
      </c>
      <c r="H134" s="127">
        <v>1956</v>
      </c>
      <c r="I134" s="128">
        <v>1249700</v>
      </c>
      <c r="J134" s="30">
        <v>1</v>
      </c>
      <c r="K134" s="30"/>
      <c r="L134" s="30"/>
      <c r="M134" s="209"/>
      <c r="N134" s="224" t="s">
        <v>199</v>
      </c>
      <c r="O134" s="224" t="s">
        <v>217</v>
      </c>
      <c r="P134" s="224" t="s">
        <v>217</v>
      </c>
    </row>
    <row r="135" spans="1:20" s="4" customFormat="1">
      <c r="A135" s="38">
        <f t="shared" si="1"/>
        <v>23</v>
      </c>
      <c r="B135" s="130" t="s">
        <v>165</v>
      </c>
      <c r="C135" s="23"/>
      <c r="D135" s="131">
        <v>553.35</v>
      </c>
      <c r="E135" s="132" t="s">
        <v>19</v>
      </c>
      <c r="F135" s="133" t="s">
        <v>19</v>
      </c>
      <c r="G135" s="133">
        <v>553.35</v>
      </c>
      <c r="H135" s="206">
        <v>2015</v>
      </c>
      <c r="I135" s="120">
        <v>1826000</v>
      </c>
      <c r="J135" s="31"/>
      <c r="K135" s="31"/>
      <c r="L135" s="31"/>
      <c r="M135" s="215"/>
      <c r="N135" s="224" t="s">
        <v>223</v>
      </c>
      <c r="O135" s="224" t="s">
        <v>217</v>
      </c>
      <c r="P135" s="224" t="s">
        <v>217</v>
      </c>
    </row>
    <row r="136" spans="1:20">
      <c r="A136" s="38">
        <f t="shared" si="1"/>
        <v>24</v>
      </c>
      <c r="B136" s="130" t="s">
        <v>166</v>
      </c>
      <c r="C136" s="23"/>
      <c r="D136" s="131">
        <v>553.35</v>
      </c>
      <c r="E136" s="132" t="s">
        <v>19</v>
      </c>
      <c r="F136" s="133" t="s">
        <v>19</v>
      </c>
      <c r="G136" s="133">
        <v>553.35</v>
      </c>
      <c r="H136" s="206">
        <v>2015</v>
      </c>
      <c r="I136" s="120">
        <v>1826000</v>
      </c>
      <c r="J136" s="31"/>
      <c r="K136" s="31"/>
      <c r="L136" s="31"/>
      <c r="M136" s="215"/>
      <c r="N136" s="224" t="s">
        <v>223</v>
      </c>
      <c r="O136" s="224" t="s">
        <v>217</v>
      </c>
      <c r="P136" s="224" t="s">
        <v>217</v>
      </c>
    </row>
    <row r="137" spans="1:20">
      <c r="A137" s="8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10"/>
    </row>
    <row r="138" spans="1:20">
      <c r="A138" s="238" t="s">
        <v>28</v>
      </c>
      <c r="B138" s="239"/>
      <c r="C138" s="239"/>
      <c r="D138" s="239"/>
      <c r="E138" s="239"/>
      <c r="F138" s="239"/>
      <c r="G138" s="239"/>
      <c r="H138" s="239"/>
      <c r="I138" s="239"/>
      <c r="J138" s="239"/>
      <c r="K138" s="239"/>
      <c r="L138" s="239"/>
      <c r="M138" s="240"/>
    </row>
    <row r="139" spans="1:20" s="164" customFormat="1" ht="30">
      <c r="A139" s="158" t="s">
        <v>1</v>
      </c>
      <c r="B139" s="168" t="s">
        <v>2</v>
      </c>
      <c r="C139" s="174" t="s">
        <v>66</v>
      </c>
      <c r="D139" s="165"/>
      <c r="E139" s="165"/>
      <c r="F139" s="165"/>
      <c r="G139" s="165"/>
      <c r="H139" s="168" t="s">
        <v>7</v>
      </c>
      <c r="I139" s="161" t="s">
        <v>8</v>
      </c>
      <c r="J139" s="162" t="s">
        <v>9</v>
      </c>
      <c r="K139" s="162" t="s">
        <v>10</v>
      </c>
      <c r="L139" s="162" t="s">
        <v>11</v>
      </c>
      <c r="M139" s="211" t="s">
        <v>12</v>
      </c>
      <c r="N139" s="220"/>
      <c r="O139" s="220"/>
      <c r="P139" s="220"/>
      <c r="Q139" s="175"/>
      <c r="R139" s="175"/>
      <c r="S139" s="175"/>
      <c r="T139" s="175"/>
    </row>
    <row r="140" spans="1:20">
      <c r="A140" s="50">
        <v>1</v>
      </c>
      <c r="B140" s="42" t="s">
        <v>67</v>
      </c>
      <c r="C140" s="74">
        <v>83.57</v>
      </c>
      <c r="D140" s="11"/>
      <c r="E140" s="11"/>
      <c r="F140" s="11"/>
      <c r="G140" s="11"/>
      <c r="H140" s="43">
        <v>1972</v>
      </c>
      <c r="I140" s="75">
        <v>92000</v>
      </c>
      <c r="J140" s="12">
        <v>1</v>
      </c>
      <c r="K140" s="12">
        <v>4</v>
      </c>
      <c r="L140" s="12">
        <v>7</v>
      </c>
      <c r="M140" s="212">
        <v>5</v>
      </c>
      <c r="N140" s="225" t="s">
        <v>199</v>
      </c>
      <c r="O140" s="225" t="s">
        <v>217</v>
      </c>
      <c r="P140" s="225" t="s">
        <v>217</v>
      </c>
      <c r="Q140" s="66"/>
      <c r="R140" s="66"/>
      <c r="S140" s="66"/>
      <c r="T140" s="66"/>
    </row>
    <row r="141" spans="1:20">
      <c r="A141" s="137">
        <v>2</v>
      </c>
      <c r="B141" s="42" t="s">
        <v>165</v>
      </c>
      <c r="C141" s="55">
        <v>63</v>
      </c>
      <c r="D141" s="138"/>
      <c r="E141" s="11"/>
      <c r="F141" s="11"/>
      <c r="G141" s="11"/>
      <c r="H141" s="43">
        <v>2016</v>
      </c>
      <c r="I141" s="47">
        <v>117319</v>
      </c>
      <c r="J141" s="6">
        <v>1</v>
      </c>
      <c r="K141" s="6">
        <v>4</v>
      </c>
      <c r="L141" s="6">
        <v>11</v>
      </c>
      <c r="M141" s="208">
        <v>1</v>
      </c>
      <c r="N141" s="225" t="s">
        <v>223</v>
      </c>
      <c r="O141" s="225" t="s">
        <v>217</v>
      </c>
      <c r="P141" s="225" t="s">
        <v>217</v>
      </c>
      <c r="Q141" s="66"/>
      <c r="R141" s="66"/>
      <c r="S141" s="66"/>
      <c r="T141" s="66"/>
    </row>
    <row r="142" spans="1:20">
      <c r="A142" s="137">
        <v>3</v>
      </c>
      <c r="B142" s="42" t="s">
        <v>166</v>
      </c>
      <c r="C142" s="55">
        <v>63</v>
      </c>
      <c r="D142" s="138"/>
      <c r="E142" s="11"/>
      <c r="F142" s="11"/>
      <c r="G142" s="11"/>
      <c r="H142" s="43">
        <v>2016</v>
      </c>
      <c r="I142" s="47">
        <v>117319</v>
      </c>
      <c r="J142" s="6">
        <v>1</v>
      </c>
      <c r="K142" s="6">
        <v>4</v>
      </c>
      <c r="L142" s="6">
        <v>11</v>
      </c>
      <c r="M142" s="208">
        <v>1</v>
      </c>
      <c r="N142" s="224" t="s">
        <v>223</v>
      </c>
      <c r="O142" s="224" t="s">
        <v>217</v>
      </c>
      <c r="P142" s="224" t="s">
        <v>217</v>
      </c>
    </row>
    <row r="143" spans="1:20">
      <c r="A143" s="8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10"/>
    </row>
    <row r="144" spans="1:20">
      <c r="A144" s="244" t="s">
        <v>30</v>
      </c>
      <c r="B144" s="245"/>
      <c r="C144" s="245"/>
      <c r="D144" s="245"/>
      <c r="E144" s="245"/>
      <c r="F144" s="245"/>
      <c r="G144" s="245"/>
      <c r="H144" s="245"/>
      <c r="I144" s="245"/>
      <c r="J144" s="245"/>
      <c r="K144" s="245"/>
      <c r="L144" s="245"/>
      <c r="M144" s="246"/>
    </row>
    <row r="145" spans="1:16" ht="45">
      <c r="A145" s="190" t="s">
        <v>1</v>
      </c>
      <c r="B145" s="191" t="s">
        <v>2</v>
      </c>
      <c r="C145" s="179"/>
      <c r="D145" s="192" t="s">
        <v>31</v>
      </c>
      <c r="E145" s="193" t="s">
        <v>32</v>
      </c>
      <c r="F145" s="179"/>
      <c r="G145" s="179"/>
      <c r="H145" s="192" t="s">
        <v>7</v>
      </c>
      <c r="I145" s="161" t="s">
        <v>8</v>
      </c>
      <c r="J145" s="184" t="s">
        <v>9</v>
      </c>
      <c r="K145" s="184" t="s">
        <v>10</v>
      </c>
      <c r="L145" s="184" t="s">
        <v>11</v>
      </c>
      <c r="M145" s="195" t="s">
        <v>12</v>
      </c>
      <c r="N145" s="210"/>
      <c r="O145" s="210"/>
      <c r="P145" s="210"/>
    </row>
    <row r="146" spans="1:16">
      <c r="A146" s="134">
        <v>1</v>
      </c>
      <c r="B146" s="42" t="s">
        <v>170</v>
      </c>
      <c r="C146" s="23"/>
      <c r="D146" s="117">
        <v>134.84</v>
      </c>
      <c r="E146" s="140">
        <v>5</v>
      </c>
      <c r="F146" s="23"/>
      <c r="G146" s="23"/>
      <c r="H146" s="122">
        <v>2009</v>
      </c>
      <c r="I146" s="136">
        <v>445000</v>
      </c>
      <c r="J146" s="31">
        <v>1</v>
      </c>
      <c r="K146" s="31">
        <v>4</v>
      </c>
      <c r="L146" s="31">
        <v>8</v>
      </c>
      <c r="M146" s="215"/>
      <c r="N146" s="224" t="s">
        <v>219</v>
      </c>
      <c r="O146" s="224" t="s">
        <v>217</v>
      </c>
      <c r="P146" s="224" t="s">
        <v>217</v>
      </c>
    </row>
    <row r="147" spans="1:16">
      <c r="A147" s="8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10"/>
    </row>
    <row r="148" spans="1:16">
      <c r="A148" s="8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10"/>
    </row>
    <row r="149" spans="1:16">
      <c r="A149" s="241" t="s">
        <v>69</v>
      </c>
      <c r="B149" s="242"/>
      <c r="C149" s="242"/>
      <c r="D149" s="242"/>
      <c r="E149" s="242"/>
      <c r="F149" s="242"/>
      <c r="G149" s="242"/>
      <c r="H149" s="242"/>
      <c r="I149" s="242"/>
      <c r="J149" s="242"/>
      <c r="K149" s="242"/>
      <c r="L149" s="242"/>
      <c r="M149" s="243"/>
    </row>
    <row r="150" spans="1:16">
      <c r="A150" s="8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10"/>
    </row>
    <row r="151" spans="1:16">
      <c r="A151" s="238" t="s">
        <v>0</v>
      </c>
      <c r="B151" s="239"/>
      <c r="C151" s="239"/>
      <c r="D151" s="239"/>
      <c r="E151" s="239"/>
      <c r="F151" s="239"/>
      <c r="G151" s="239"/>
      <c r="H151" s="239"/>
      <c r="I151" s="239"/>
      <c r="J151" s="239"/>
      <c r="K151" s="239"/>
      <c r="L151" s="239"/>
      <c r="M151" s="240"/>
    </row>
    <row r="152" spans="1:16" ht="30">
      <c r="A152" s="158" t="s">
        <v>1</v>
      </c>
      <c r="B152" s="168" t="s">
        <v>2</v>
      </c>
      <c r="C152" s="165"/>
      <c r="D152" s="160" t="s">
        <v>47</v>
      </c>
      <c r="E152" s="160" t="s">
        <v>4</v>
      </c>
      <c r="F152" s="160" t="s">
        <v>5</v>
      </c>
      <c r="G152" s="160" t="s">
        <v>6</v>
      </c>
      <c r="H152" s="168" t="s">
        <v>7</v>
      </c>
      <c r="I152" s="173" t="s">
        <v>37</v>
      </c>
      <c r="J152" s="162" t="s">
        <v>9</v>
      </c>
      <c r="K152" s="162" t="s">
        <v>10</v>
      </c>
      <c r="L152" s="162" t="s">
        <v>11</v>
      </c>
      <c r="M152" s="211" t="s">
        <v>12</v>
      </c>
      <c r="N152" s="210"/>
      <c r="O152" s="210"/>
      <c r="P152" s="210"/>
    </row>
    <row r="153" spans="1:16">
      <c r="A153" s="50">
        <v>1</v>
      </c>
      <c r="B153" s="42" t="s">
        <v>67</v>
      </c>
      <c r="C153" s="11"/>
      <c r="D153" s="51">
        <v>589.72</v>
      </c>
      <c r="E153" s="45" t="s">
        <v>19</v>
      </c>
      <c r="F153" s="46" t="s">
        <v>19</v>
      </c>
      <c r="G153" s="46">
        <v>589.72</v>
      </c>
      <c r="H153" s="73">
        <v>1887</v>
      </c>
      <c r="I153" s="64">
        <v>584000</v>
      </c>
      <c r="J153" s="12">
        <v>1</v>
      </c>
      <c r="K153" s="12">
        <v>4</v>
      </c>
      <c r="L153" s="12">
        <v>8</v>
      </c>
      <c r="M153" s="212">
        <v>5</v>
      </c>
      <c r="N153" s="224" t="s">
        <v>199</v>
      </c>
      <c r="O153" s="224" t="s">
        <v>217</v>
      </c>
      <c r="P153" s="224" t="s">
        <v>217</v>
      </c>
    </row>
    <row r="154" spans="1:16">
      <c r="A154" s="50">
        <v>2</v>
      </c>
      <c r="B154" s="42" t="s">
        <v>70</v>
      </c>
      <c r="C154" s="11"/>
      <c r="D154" s="51">
        <v>819.15</v>
      </c>
      <c r="E154" s="45">
        <v>1</v>
      </c>
      <c r="F154" s="46">
        <v>63.12</v>
      </c>
      <c r="G154" s="46">
        <v>882.27</v>
      </c>
      <c r="H154" s="73">
        <v>1899</v>
      </c>
      <c r="I154" s="64">
        <v>873000</v>
      </c>
      <c r="J154" s="12">
        <v>1</v>
      </c>
      <c r="K154" s="12">
        <v>4</v>
      </c>
      <c r="L154" s="12">
        <v>8</v>
      </c>
      <c r="M154" s="212">
        <v>4</v>
      </c>
      <c r="N154" s="224" t="s">
        <v>199</v>
      </c>
      <c r="O154" s="224" t="s">
        <v>217</v>
      </c>
      <c r="P154" s="224" t="s">
        <v>217</v>
      </c>
    </row>
    <row r="155" spans="1:16">
      <c r="A155" s="50">
        <v>3</v>
      </c>
      <c r="B155" s="42" t="s">
        <v>71</v>
      </c>
      <c r="C155" s="11"/>
      <c r="D155" s="51">
        <v>1183.4100000000001</v>
      </c>
      <c r="E155" s="45" t="s">
        <v>19</v>
      </c>
      <c r="F155" s="46" t="s">
        <v>19</v>
      </c>
      <c r="G155" s="46">
        <v>1183.4100000000001</v>
      </c>
      <c r="H155" s="73">
        <v>1891</v>
      </c>
      <c r="I155" s="64">
        <v>1172000</v>
      </c>
      <c r="J155" s="12">
        <v>1</v>
      </c>
      <c r="K155" s="12">
        <v>4</v>
      </c>
      <c r="L155" s="12">
        <v>8</v>
      </c>
      <c r="M155" s="212">
        <v>4</v>
      </c>
      <c r="N155" s="224" t="s">
        <v>199</v>
      </c>
      <c r="O155" s="224" t="s">
        <v>217</v>
      </c>
      <c r="P155" s="224" t="s">
        <v>217</v>
      </c>
    </row>
    <row r="156" spans="1:16">
      <c r="A156" s="50">
        <v>4</v>
      </c>
      <c r="B156" s="42" t="s">
        <v>72</v>
      </c>
      <c r="C156" s="11"/>
      <c r="D156" s="76">
        <v>482.26</v>
      </c>
      <c r="E156" s="45">
        <v>1</v>
      </c>
      <c r="F156" s="46">
        <v>16</v>
      </c>
      <c r="G156" s="46">
        <v>498.26</v>
      </c>
      <c r="H156" s="73">
        <v>1857</v>
      </c>
      <c r="I156" s="64">
        <v>493000</v>
      </c>
      <c r="J156" s="12">
        <v>1</v>
      </c>
      <c r="K156" s="12">
        <v>4</v>
      </c>
      <c r="L156" s="12">
        <v>8</v>
      </c>
      <c r="M156" s="212">
        <v>4</v>
      </c>
      <c r="N156" s="224" t="s">
        <v>199</v>
      </c>
      <c r="O156" s="224" t="s">
        <v>217</v>
      </c>
      <c r="P156" s="224" t="s">
        <v>217</v>
      </c>
    </row>
    <row r="157" spans="1:16">
      <c r="A157" s="50">
        <v>5</v>
      </c>
      <c r="B157" s="42" t="s">
        <v>73</v>
      </c>
      <c r="C157" s="11"/>
      <c r="D157" s="51">
        <v>603.19000000000005</v>
      </c>
      <c r="E157" s="45" t="s">
        <v>19</v>
      </c>
      <c r="F157" s="46" t="s">
        <v>19</v>
      </c>
      <c r="G157" s="46">
        <v>603.19000000000005</v>
      </c>
      <c r="H157" s="73">
        <v>1840</v>
      </c>
      <c r="I157" s="64">
        <v>597000</v>
      </c>
      <c r="J157" s="12">
        <v>1</v>
      </c>
      <c r="K157" s="12">
        <v>4</v>
      </c>
      <c r="L157" s="12">
        <v>8</v>
      </c>
      <c r="M157" s="212">
        <v>3</v>
      </c>
      <c r="N157" s="224" t="s">
        <v>220</v>
      </c>
      <c r="O157" s="224" t="s">
        <v>217</v>
      </c>
      <c r="P157" s="224" t="s">
        <v>217</v>
      </c>
    </row>
    <row r="158" spans="1:16">
      <c r="A158" s="50">
        <v>6</v>
      </c>
      <c r="B158" s="42" t="s">
        <v>74</v>
      </c>
      <c r="C158" s="11"/>
      <c r="D158" s="51">
        <v>517.24</v>
      </c>
      <c r="E158" s="45" t="s">
        <v>19</v>
      </c>
      <c r="F158" s="46" t="s">
        <v>19</v>
      </c>
      <c r="G158" s="46">
        <v>517.24</v>
      </c>
      <c r="H158" s="73">
        <v>1900</v>
      </c>
      <c r="I158" s="64">
        <v>597000</v>
      </c>
      <c r="J158" s="12">
        <v>1</v>
      </c>
      <c r="K158" s="12">
        <v>4</v>
      </c>
      <c r="L158" s="12">
        <v>8</v>
      </c>
      <c r="M158" s="212">
        <v>2</v>
      </c>
      <c r="N158" s="224" t="s">
        <v>220</v>
      </c>
      <c r="O158" s="224" t="s">
        <v>217</v>
      </c>
      <c r="P158" s="224" t="s">
        <v>217</v>
      </c>
    </row>
    <row r="159" spans="1:16">
      <c r="A159" s="50">
        <v>7</v>
      </c>
      <c r="B159" s="42" t="s">
        <v>75</v>
      </c>
      <c r="C159" s="11"/>
      <c r="D159" s="51">
        <v>505.26</v>
      </c>
      <c r="E159" s="45" t="s">
        <v>19</v>
      </c>
      <c r="F159" s="46" t="s">
        <v>19</v>
      </c>
      <c r="G159" s="46">
        <v>505.26</v>
      </c>
      <c r="H159" s="73">
        <v>1898</v>
      </c>
      <c r="I159" s="64">
        <v>500000</v>
      </c>
      <c r="J159" s="12">
        <v>1</v>
      </c>
      <c r="K159" s="12">
        <v>4</v>
      </c>
      <c r="L159" s="12">
        <v>8</v>
      </c>
      <c r="M159" s="212">
        <v>4</v>
      </c>
      <c r="N159" s="224" t="s">
        <v>219</v>
      </c>
      <c r="O159" s="224" t="s">
        <v>217</v>
      </c>
      <c r="P159" s="224" t="s">
        <v>217</v>
      </c>
    </row>
    <row r="160" spans="1:16">
      <c r="A160" s="50">
        <v>8</v>
      </c>
      <c r="B160" s="42" t="s">
        <v>76</v>
      </c>
      <c r="C160" s="11"/>
      <c r="D160" s="51">
        <v>150.35</v>
      </c>
      <c r="E160" s="45" t="s">
        <v>19</v>
      </c>
      <c r="F160" s="46" t="s">
        <v>19</v>
      </c>
      <c r="G160" s="46">
        <v>150.35</v>
      </c>
      <c r="H160" s="73">
        <v>1945</v>
      </c>
      <c r="I160" s="64">
        <v>223000</v>
      </c>
      <c r="J160" s="12">
        <v>1</v>
      </c>
      <c r="K160" s="12">
        <v>4</v>
      </c>
      <c r="L160" s="12">
        <v>8</v>
      </c>
      <c r="M160" s="212">
        <v>1</v>
      </c>
      <c r="N160" s="224" t="s">
        <v>221</v>
      </c>
      <c r="O160" s="224" t="s">
        <v>217</v>
      </c>
      <c r="P160" s="224" t="s">
        <v>217</v>
      </c>
    </row>
    <row r="161" spans="1:16">
      <c r="A161" s="50">
        <v>9</v>
      </c>
      <c r="B161" s="42" t="s">
        <v>77</v>
      </c>
      <c r="C161" s="11"/>
      <c r="D161" s="51">
        <v>1279.96</v>
      </c>
      <c r="E161" s="45" t="s">
        <v>19</v>
      </c>
      <c r="F161" s="46" t="s">
        <v>19</v>
      </c>
      <c r="G161" s="46">
        <v>1279.96</v>
      </c>
      <c r="H161" s="73">
        <v>1906</v>
      </c>
      <c r="I161" s="64">
        <v>1478000</v>
      </c>
      <c r="J161" s="12">
        <v>1</v>
      </c>
      <c r="K161" s="12">
        <v>4</v>
      </c>
      <c r="L161" s="12">
        <v>8</v>
      </c>
      <c r="M161" s="212">
        <v>4</v>
      </c>
      <c r="N161" s="224" t="s">
        <v>219</v>
      </c>
      <c r="O161" s="224" t="s">
        <v>217</v>
      </c>
      <c r="P161" s="224" t="s">
        <v>217</v>
      </c>
    </row>
    <row r="162" spans="1:16">
      <c r="A162" s="50">
        <v>10</v>
      </c>
      <c r="B162" s="42" t="s">
        <v>78</v>
      </c>
      <c r="C162" s="11"/>
      <c r="D162" s="51">
        <v>246.85</v>
      </c>
      <c r="E162" s="45" t="s">
        <v>19</v>
      </c>
      <c r="F162" s="46" t="s">
        <v>19</v>
      </c>
      <c r="G162" s="46">
        <v>246.85</v>
      </c>
      <c r="H162" s="73">
        <v>1899</v>
      </c>
      <c r="I162" s="64">
        <v>245000</v>
      </c>
      <c r="J162" s="12">
        <v>1</v>
      </c>
      <c r="K162" s="12">
        <v>4</v>
      </c>
      <c r="L162" s="12">
        <v>11</v>
      </c>
      <c r="M162" s="212">
        <v>2</v>
      </c>
      <c r="N162" s="224" t="s">
        <v>199</v>
      </c>
      <c r="O162" s="224" t="s">
        <v>217</v>
      </c>
      <c r="P162" s="224" t="s">
        <v>217</v>
      </c>
    </row>
    <row r="163" spans="1:16">
      <c r="A163" s="50">
        <v>11</v>
      </c>
      <c r="B163" s="42" t="s">
        <v>79</v>
      </c>
      <c r="C163" s="11"/>
      <c r="D163" s="51">
        <v>1185.44</v>
      </c>
      <c r="E163" s="45" t="s">
        <v>19</v>
      </c>
      <c r="F163" s="46" t="s">
        <v>19</v>
      </c>
      <c r="G163" s="46">
        <v>1185.44</v>
      </c>
      <c r="H163" s="73">
        <v>1898</v>
      </c>
      <c r="I163" s="64">
        <v>1174000</v>
      </c>
      <c r="J163" s="12">
        <v>1</v>
      </c>
      <c r="K163" s="12">
        <v>4</v>
      </c>
      <c r="L163" s="12">
        <v>8</v>
      </c>
      <c r="M163" s="212">
        <v>4</v>
      </c>
      <c r="N163" s="224" t="s">
        <v>222</v>
      </c>
      <c r="O163" s="224" t="s">
        <v>217</v>
      </c>
      <c r="P163" s="224" t="s">
        <v>217</v>
      </c>
    </row>
    <row r="164" spans="1:16">
      <c r="A164" s="50">
        <v>12</v>
      </c>
      <c r="B164" s="42" t="s">
        <v>80</v>
      </c>
      <c r="C164" s="11"/>
      <c r="D164" s="51">
        <v>477.23</v>
      </c>
      <c r="E164" s="45" t="s">
        <v>19</v>
      </c>
      <c r="F164" s="46" t="s">
        <v>19</v>
      </c>
      <c r="G164" s="46">
        <v>477.23</v>
      </c>
      <c r="H164" s="73">
        <v>1901</v>
      </c>
      <c r="I164" s="64">
        <v>551000</v>
      </c>
      <c r="J164" s="12">
        <v>1</v>
      </c>
      <c r="K164" s="12">
        <v>4</v>
      </c>
      <c r="L164" s="12">
        <v>10</v>
      </c>
      <c r="M164" s="212">
        <v>3</v>
      </c>
      <c r="N164" s="224" t="s">
        <v>221</v>
      </c>
      <c r="O164" s="224" t="s">
        <v>217</v>
      </c>
      <c r="P164" s="224" t="s">
        <v>217</v>
      </c>
    </row>
    <row r="165" spans="1:16">
      <c r="A165" s="50">
        <v>13</v>
      </c>
      <c r="B165" s="42" t="s">
        <v>81</v>
      </c>
      <c r="C165" s="11"/>
      <c r="D165" s="51">
        <v>573.19000000000005</v>
      </c>
      <c r="E165" s="45">
        <v>2</v>
      </c>
      <c r="F165" s="46">
        <v>168.11</v>
      </c>
      <c r="G165" s="46">
        <v>741.30000000000007</v>
      </c>
      <c r="H165" s="73">
        <v>1886</v>
      </c>
      <c r="I165" s="64">
        <v>734000</v>
      </c>
      <c r="J165" s="12">
        <v>1</v>
      </c>
      <c r="K165" s="12">
        <v>4</v>
      </c>
      <c r="L165" s="12">
        <v>8</v>
      </c>
      <c r="M165" s="212">
        <v>4</v>
      </c>
      <c r="N165" s="224" t="s">
        <v>199</v>
      </c>
      <c r="O165" s="224" t="s">
        <v>217</v>
      </c>
      <c r="P165" s="224" t="s">
        <v>217</v>
      </c>
    </row>
    <row r="166" spans="1:16">
      <c r="A166" s="50">
        <v>14</v>
      </c>
      <c r="B166" s="42" t="s">
        <v>82</v>
      </c>
      <c r="C166" s="11"/>
      <c r="D166" s="51">
        <v>560.02</v>
      </c>
      <c r="E166" s="45">
        <v>2</v>
      </c>
      <c r="F166" s="46">
        <v>112.5</v>
      </c>
      <c r="G166" s="46">
        <v>672.52</v>
      </c>
      <c r="H166" s="73">
        <v>1897</v>
      </c>
      <c r="I166" s="64">
        <v>666000</v>
      </c>
      <c r="J166" s="12">
        <v>1</v>
      </c>
      <c r="K166" s="12">
        <v>4</v>
      </c>
      <c r="L166" s="12"/>
      <c r="M166" s="212">
        <v>4</v>
      </c>
      <c r="N166" s="224" t="s">
        <v>219</v>
      </c>
      <c r="O166" s="224" t="s">
        <v>217</v>
      </c>
      <c r="P166" s="224" t="s">
        <v>217</v>
      </c>
    </row>
    <row r="167" spans="1:16">
      <c r="A167" s="50">
        <v>15</v>
      </c>
      <c r="B167" s="42" t="s">
        <v>83</v>
      </c>
      <c r="C167" s="11"/>
      <c r="D167" s="51">
        <v>256.14999999999998</v>
      </c>
      <c r="E167" s="45" t="s">
        <v>19</v>
      </c>
      <c r="F167" s="46" t="s">
        <v>19</v>
      </c>
      <c r="G167" s="46">
        <v>256.14999999999998</v>
      </c>
      <c r="H167" s="73">
        <v>1908</v>
      </c>
      <c r="I167" s="64">
        <v>296000</v>
      </c>
      <c r="J167" s="12">
        <v>1</v>
      </c>
      <c r="K167" s="12">
        <v>4</v>
      </c>
      <c r="L167" s="12">
        <v>8</v>
      </c>
      <c r="M167" s="212">
        <v>4</v>
      </c>
      <c r="N167" s="224" t="s">
        <v>199</v>
      </c>
      <c r="O167" s="224" t="s">
        <v>217</v>
      </c>
      <c r="P167" s="224" t="s">
        <v>217</v>
      </c>
    </row>
    <row r="168" spans="1:16">
      <c r="A168" s="50">
        <v>16</v>
      </c>
      <c r="B168" s="42" t="s">
        <v>84</v>
      </c>
      <c r="C168" s="11"/>
      <c r="D168" s="51">
        <v>305.20999999999998</v>
      </c>
      <c r="E168" s="45">
        <v>3</v>
      </c>
      <c r="F168" s="46">
        <v>79.2</v>
      </c>
      <c r="G168" s="46">
        <v>384.40999999999997</v>
      </c>
      <c r="H168" s="73">
        <v>1887</v>
      </c>
      <c r="I168" s="64">
        <v>381000</v>
      </c>
      <c r="J168" s="12">
        <v>1</v>
      </c>
      <c r="K168" s="12">
        <v>4</v>
      </c>
      <c r="L168" s="12">
        <v>8</v>
      </c>
      <c r="M168" s="212">
        <v>3</v>
      </c>
      <c r="N168" s="224" t="s">
        <v>199</v>
      </c>
      <c r="O168" s="224" t="s">
        <v>217</v>
      </c>
      <c r="P168" s="224" t="s">
        <v>217</v>
      </c>
    </row>
    <row r="169" spans="1:16">
      <c r="A169" s="50">
        <v>17</v>
      </c>
      <c r="B169" s="42" t="s">
        <v>85</v>
      </c>
      <c r="C169" s="11"/>
      <c r="D169" s="51">
        <v>291.29000000000002</v>
      </c>
      <c r="E169" s="45">
        <v>1</v>
      </c>
      <c r="F169" s="46">
        <v>44</v>
      </c>
      <c r="G169" s="46">
        <v>335.29</v>
      </c>
      <c r="H169" s="73">
        <v>1914</v>
      </c>
      <c r="I169" s="64">
        <v>387000</v>
      </c>
      <c r="J169" s="12">
        <v>1</v>
      </c>
      <c r="K169" s="12">
        <v>4</v>
      </c>
      <c r="L169" s="12">
        <v>8</v>
      </c>
      <c r="M169" s="212">
        <v>2</v>
      </c>
      <c r="N169" s="224" t="s">
        <v>199</v>
      </c>
      <c r="O169" s="224" t="s">
        <v>217</v>
      </c>
      <c r="P169" s="224" t="s">
        <v>217</v>
      </c>
    </row>
    <row r="170" spans="1:16">
      <c r="A170" s="50">
        <v>18</v>
      </c>
      <c r="B170" s="42" t="s">
        <v>86</v>
      </c>
      <c r="C170" s="11"/>
      <c r="D170" s="51">
        <v>746.15</v>
      </c>
      <c r="E170" s="45">
        <v>4</v>
      </c>
      <c r="F170" s="46">
        <v>174.95</v>
      </c>
      <c r="G170" s="46">
        <v>921.09999999999991</v>
      </c>
      <c r="H170" s="73">
        <v>1901</v>
      </c>
      <c r="I170" s="64">
        <v>1064000</v>
      </c>
      <c r="J170" s="12">
        <v>1</v>
      </c>
      <c r="K170" s="12">
        <v>4</v>
      </c>
      <c r="L170" s="12">
        <v>8</v>
      </c>
      <c r="M170" s="212">
        <v>5</v>
      </c>
      <c r="N170" s="224" t="s">
        <v>199</v>
      </c>
      <c r="O170" s="224" t="s">
        <v>217</v>
      </c>
      <c r="P170" s="224" t="s">
        <v>217</v>
      </c>
    </row>
    <row r="171" spans="1:16">
      <c r="A171" s="50">
        <v>19</v>
      </c>
      <c r="B171" s="42" t="s">
        <v>87</v>
      </c>
      <c r="C171" s="11"/>
      <c r="D171" s="51">
        <v>612.79</v>
      </c>
      <c r="E171" s="45">
        <v>4</v>
      </c>
      <c r="F171" s="46">
        <v>196.12</v>
      </c>
      <c r="G171" s="46">
        <v>808.91</v>
      </c>
      <c r="H171" s="73">
        <v>1911</v>
      </c>
      <c r="I171" s="64">
        <v>934000</v>
      </c>
      <c r="J171" s="12">
        <v>1</v>
      </c>
      <c r="K171" s="12">
        <v>4</v>
      </c>
      <c r="L171" s="12">
        <v>8</v>
      </c>
      <c r="M171" s="212">
        <v>4</v>
      </c>
      <c r="N171" s="224" t="s">
        <v>199</v>
      </c>
      <c r="O171" s="224" t="s">
        <v>217</v>
      </c>
      <c r="P171" s="224" t="s">
        <v>217</v>
      </c>
    </row>
    <row r="172" spans="1:16">
      <c r="A172" s="50">
        <v>20</v>
      </c>
      <c r="B172" s="42" t="s">
        <v>88</v>
      </c>
      <c r="C172" s="11"/>
      <c r="D172" s="51">
        <v>531.20000000000005</v>
      </c>
      <c r="E172" s="45">
        <v>1</v>
      </c>
      <c r="F172" s="46">
        <v>40</v>
      </c>
      <c r="G172" s="46">
        <v>571.20000000000005</v>
      </c>
      <c r="H172" s="73">
        <v>1914</v>
      </c>
      <c r="I172" s="64">
        <v>660000</v>
      </c>
      <c r="J172" s="12">
        <v>1</v>
      </c>
      <c r="K172" s="12">
        <v>4</v>
      </c>
      <c r="L172" s="12">
        <v>8</v>
      </c>
      <c r="M172" s="212">
        <v>3</v>
      </c>
      <c r="N172" s="224" t="s">
        <v>199</v>
      </c>
      <c r="O172" s="224" t="s">
        <v>217</v>
      </c>
      <c r="P172" s="224" t="s">
        <v>217</v>
      </c>
    </row>
    <row r="173" spans="1:16">
      <c r="A173" s="50">
        <v>21</v>
      </c>
      <c r="B173" s="42" t="s">
        <v>89</v>
      </c>
      <c r="C173" s="11"/>
      <c r="D173" s="51"/>
      <c r="E173" s="45">
        <v>1</v>
      </c>
      <c r="F173" s="46">
        <v>240.5</v>
      </c>
      <c r="G173" s="46">
        <v>240.5</v>
      </c>
      <c r="H173" s="73">
        <v>1885</v>
      </c>
      <c r="I173" s="64">
        <v>238000</v>
      </c>
      <c r="J173" s="12">
        <v>1</v>
      </c>
      <c r="K173" s="12">
        <v>4</v>
      </c>
      <c r="L173" s="12">
        <v>8</v>
      </c>
      <c r="M173" s="212">
        <v>4</v>
      </c>
      <c r="N173" s="224" t="s">
        <v>219</v>
      </c>
      <c r="O173" s="224" t="s">
        <v>217</v>
      </c>
      <c r="P173" s="224" t="s">
        <v>217</v>
      </c>
    </row>
    <row r="174" spans="1:16">
      <c r="A174" s="50">
        <v>22</v>
      </c>
      <c r="B174" s="42" t="s">
        <v>189</v>
      </c>
      <c r="C174" s="11"/>
      <c r="D174" s="51">
        <v>759.67</v>
      </c>
      <c r="E174" s="45"/>
      <c r="F174" s="46"/>
      <c r="G174" s="46">
        <v>759.67</v>
      </c>
      <c r="H174" s="73">
        <v>1885</v>
      </c>
      <c r="I174" s="64">
        <v>820000</v>
      </c>
      <c r="J174" s="12">
        <v>1</v>
      </c>
      <c r="K174" s="12">
        <v>4</v>
      </c>
      <c r="L174" s="12">
        <v>8</v>
      </c>
      <c r="M174" s="212">
        <v>4</v>
      </c>
      <c r="N174" s="224" t="s">
        <v>219</v>
      </c>
      <c r="O174" s="224" t="s">
        <v>217</v>
      </c>
      <c r="P174" s="224" t="s">
        <v>217</v>
      </c>
    </row>
    <row r="175" spans="1:16">
      <c r="A175" s="50">
        <v>23</v>
      </c>
      <c r="B175" s="42" t="s">
        <v>90</v>
      </c>
      <c r="C175" s="11"/>
      <c r="D175" s="51">
        <v>488.33</v>
      </c>
      <c r="E175" s="45" t="s">
        <v>19</v>
      </c>
      <c r="F175" s="46" t="s">
        <v>19</v>
      </c>
      <c r="G175" s="46">
        <v>488.33</v>
      </c>
      <c r="H175" s="73">
        <v>1915</v>
      </c>
      <c r="I175" s="64">
        <v>564000</v>
      </c>
      <c r="J175" s="12">
        <v>1</v>
      </c>
      <c r="K175" s="12">
        <v>4</v>
      </c>
      <c r="L175" s="12">
        <v>9</v>
      </c>
      <c r="M175" s="212">
        <v>2</v>
      </c>
      <c r="N175" s="224" t="s">
        <v>199</v>
      </c>
      <c r="O175" s="224" t="s">
        <v>217</v>
      </c>
      <c r="P175" s="224" t="s">
        <v>217</v>
      </c>
    </row>
    <row r="176" spans="1:16">
      <c r="A176" s="50">
        <v>24</v>
      </c>
      <c r="B176" s="42" t="s">
        <v>91</v>
      </c>
      <c r="C176" s="11"/>
      <c r="D176" s="51">
        <v>458.7</v>
      </c>
      <c r="E176" s="45" t="s">
        <v>19</v>
      </c>
      <c r="F176" s="46" t="s">
        <v>19</v>
      </c>
      <c r="G176" s="46">
        <v>458.7</v>
      </c>
      <c r="H176" s="73">
        <v>1913</v>
      </c>
      <c r="I176" s="64">
        <v>530000</v>
      </c>
      <c r="J176" s="12">
        <v>1</v>
      </c>
      <c r="K176" s="12">
        <v>4</v>
      </c>
      <c r="L176" s="12">
        <v>8</v>
      </c>
      <c r="M176" s="212">
        <v>3</v>
      </c>
      <c r="N176" s="224" t="s">
        <v>199</v>
      </c>
      <c r="O176" s="224" t="s">
        <v>217</v>
      </c>
      <c r="P176" s="224" t="s">
        <v>217</v>
      </c>
    </row>
    <row r="177" spans="1:16">
      <c r="A177" s="50">
        <v>25</v>
      </c>
      <c r="B177" s="42" t="s">
        <v>92</v>
      </c>
      <c r="C177" s="11"/>
      <c r="D177" s="51">
        <v>636.76</v>
      </c>
      <c r="E177" s="45">
        <v>5</v>
      </c>
      <c r="F177" s="46">
        <v>563.16999999999996</v>
      </c>
      <c r="G177" s="46">
        <v>1199.9299999999998</v>
      </c>
      <c r="H177" s="73">
        <v>1946</v>
      </c>
      <c r="I177" s="64">
        <v>1782000</v>
      </c>
      <c r="J177" s="12">
        <v>1</v>
      </c>
      <c r="K177" s="12">
        <v>4</v>
      </c>
      <c r="L177" s="12">
        <v>8</v>
      </c>
      <c r="M177" s="212">
        <v>2</v>
      </c>
      <c r="N177" s="224" t="s">
        <v>199</v>
      </c>
      <c r="O177" s="224" t="s">
        <v>217</v>
      </c>
      <c r="P177" s="224" t="s">
        <v>217</v>
      </c>
    </row>
    <row r="178" spans="1:16">
      <c r="A178" s="50">
        <v>26</v>
      </c>
      <c r="B178" s="116" t="s">
        <v>171</v>
      </c>
      <c r="C178" s="23"/>
      <c r="D178" s="117">
        <v>611.24</v>
      </c>
      <c r="E178" s="118" t="s">
        <v>19</v>
      </c>
      <c r="F178" s="118" t="s">
        <v>19</v>
      </c>
      <c r="G178" s="118">
        <v>611.24</v>
      </c>
      <c r="H178" s="119">
        <v>1899</v>
      </c>
      <c r="I178" s="120">
        <v>605000</v>
      </c>
      <c r="J178" s="31">
        <v>1</v>
      </c>
      <c r="K178" s="31">
        <v>4</v>
      </c>
      <c r="L178" s="31">
        <v>8</v>
      </c>
      <c r="M178" s="215">
        <v>4</v>
      </c>
      <c r="N178" s="224" t="s">
        <v>219</v>
      </c>
      <c r="O178" s="224" t="s">
        <v>217</v>
      </c>
      <c r="P178" s="224" t="s">
        <v>217</v>
      </c>
    </row>
    <row r="179" spans="1:16">
      <c r="A179" s="8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10"/>
    </row>
    <row r="180" spans="1:16">
      <c r="A180" s="8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10"/>
    </row>
    <row r="181" spans="1:16" s="164" customFormat="1">
      <c r="A181" s="176"/>
      <c r="B181" s="239" t="s">
        <v>28</v>
      </c>
      <c r="C181" s="239"/>
      <c r="D181" s="239"/>
      <c r="E181" s="239"/>
      <c r="F181" s="239"/>
      <c r="G181" s="239"/>
      <c r="H181" s="239"/>
      <c r="I181" s="239"/>
      <c r="J181" s="239"/>
      <c r="K181" s="239"/>
      <c r="L181" s="239"/>
      <c r="M181" s="240"/>
    </row>
    <row r="182" spans="1:16" s="164" customFormat="1" ht="30">
      <c r="A182" s="158" t="s">
        <v>1</v>
      </c>
      <c r="B182" s="168" t="s">
        <v>2</v>
      </c>
      <c r="C182" s="165"/>
      <c r="D182" s="174" t="s">
        <v>66</v>
      </c>
      <c r="E182" s="165"/>
      <c r="F182" s="165"/>
      <c r="G182" s="165"/>
      <c r="H182" s="168" t="s">
        <v>7</v>
      </c>
      <c r="I182" s="173" t="s">
        <v>37</v>
      </c>
      <c r="J182" s="162" t="s">
        <v>9</v>
      </c>
      <c r="K182" s="162" t="s">
        <v>10</v>
      </c>
      <c r="L182" s="162" t="s">
        <v>11</v>
      </c>
      <c r="M182" s="211" t="s">
        <v>12</v>
      </c>
      <c r="N182" s="213"/>
      <c r="O182" s="213"/>
      <c r="P182" s="213"/>
    </row>
    <row r="183" spans="1:16">
      <c r="A183" s="50">
        <v>1</v>
      </c>
      <c r="B183" s="42" t="s">
        <v>49</v>
      </c>
      <c r="C183" s="11"/>
      <c r="D183" s="77">
        <v>72.2</v>
      </c>
      <c r="E183" s="11"/>
      <c r="F183" s="11"/>
      <c r="G183" s="11"/>
      <c r="H183" s="43">
        <v>1945</v>
      </c>
      <c r="I183" s="78">
        <v>35800</v>
      </c>
      <c r="J183" s="12">
        <v>1</v>
      </c>
      <c r="K183" s="12">
        <v>4</v>
      </c>
      <c r="L183" s="12">
        <v>9</v>
      </c>
      <c r="M183" s="212">
        <v>2</v>
      </c>
      <c r="N183" s="224" t="s">
        <v>199</v>
      </c>
      <c r="O183" s="224" t="s">
        <v>217</v>
      </c>
      <c r="P183" s="224" t="s">
        <v>217</v>
      </c>
    </row>
    <row r="184" spans="1:16">
      <c r="A184" s="50">
        <v>2</v>
      </c>
      <c r="B184" s="42" t="s">
        <v>50</v>
      </c>
      <c r="C184" s="11"/>
      <c r="D184" s="77">
        <v>37.520000000000003</v>
      </c>
      <c r="E184" s="11"/>
      <c r="F184" s="11"/>
      <c r="G184" s="11"/>
      <c r="H184" s="43">
        <v>1879</v>
      </c>
      <c r="I184" s="78">
        <v>13400</v>
      </c>
      <c r="J184" s="12">
        <v>1</v>
      </c>
      <c r="K184" s="12">
        <v>4</v>
      </c>
      <c r="L184" s="12">
        <v>8</v>
      </c>
      <c r="M184" s="212">
        <v>2</v>
      </c>
      <c r="N184" s="224" t="s">
        <v>219</v>
      </c>
      <c r="O184" s="224" t="s">
        <v>217</v>
      </c>
      <c r="P184" s="224" t="s">
        <v>217</v>
      </c>
    </row>
    <row r="185" spans="1:16">
      <c r="A185" s="50">
        <v>3</v>
      </c>
      <c r="B185" s="42" t="s">
        <v>51</v>
      </c>
      <c r="C185" s="11"/>
      <c r="D185" s="77">
        <v>43.3</v>
      </c>
      <c r="E185" s="11"/>
      <c r="F185" s="11"/>
      <c r="G185" s="11"/>
      <c r="H185" s="43">
        <v>1890</v>
      </c>
      <c r="I185" s="78">
        <v>14300</v>
      </c>
      <c r="J185" s="12">
        <v>1</v>
      </c>
      <c r="K185" s="12">
        <v>4</v>
      </c>
      <c r="L185" s="12">
        <v>9</v>
      </c>
      <c r="M185" s="212">
        <v>1</v>
      </c>
      <c r="N185" s="224" t="s">
        <v>219</v>
      </c>
      <c r="O185" s="224" t="s">
        <v>217</v>
      </c>
      <c r="P185" s="224" t="s">
        <v>217</v>
      </c>
    </row>
    <row r="186" spans="1:16">
      <c r="A186" s="50">
        <v>4</v>
      </c>
      <c r="B186" s="42" t="s">
        <v>71</v>
      </c>
      <c r="C186" s="11"/>
      <c r="D186" s="77">
        <v>102.28</v>
      </c>
      <c r="E186" s="11"/>
      <c r="F186" s="11"/>
      <c r="G186" s="11"/>
      <c r="H186" s="43">
        <v>1899</v>
      </c>
      <c r="I186" s="78">
        <v>33800</v>
      </c>
      <c r="J186" s="12">
        <v>1</v>
      </c>
      <c r="K186" s="12">
        <v>4</v>
      </c>
      <c r="L186" s="12">
        <v>8</v>
      </c>
      <c r="M186" s="212">
        <v>1</v>
      </c>
      <c r="N186" s="224" t="s">
        <v>199</v>
      </c>
      <c r="O186" s="224" t="s">
        <v>217</v>
      </c>
      <c r="P186" s="224" t="s">
        <v>217</v>
      </c>
    </row>
    <row r="187" spans="1:16">
      <c r="A187" s="50">
        <v>5</v>
      </c>
      <c r="B187" s="42" t="s">
        <v>72</v>
      </c>
      <c r="C187" s="11"/>
      <c r="D187" s="77">
        <v>125.6</v>
      </c>
      <c r="E187" s="11"/>
      <c r="F187" s="11"/>
      <c r="G187" s="11"/>
      <c r="H187" s="43">
        <v>1901</v>
      </c>
      <c r="I187" s="78">
        <v>48400</v>
      </c>
      <c r="J187" s="12">
        <v>1</v>
      </c>
      <c r="K187" s="12">
        <v>4</v>
      </c>
      <c r="L187" s="12">
        <v>8</v>
      </c>
      <c r="M187" s="212">
        <v>1</v>
      </c>
      <c r="N187" s="224" t="s">
        <v>199</v>
      </c>
      <c r="O187" s="224" t="s">
        <v>217</v>
      </c>
      <c r="P187" s="224" t="s">
        <v>217</v>
      </c>
    </row>
    <row r="188" spans="1:16">
      <c r="A188" s="50">
        <v>6</v>
      </c>
      <c r="B188" s="42" t="s">
        <v>73</v>
      </c>
      <c r="C188" s="11"/>
      <c r="D188" s="77">
        <v>29.8</v>
      </c>
      <c r="E188" s="11"/>
      <c r="F188" s="11"/>
      <c r="G188" s="11"/>
      <c r="H188" s="43">
        <v>1943</v>
      </c>
      <c r="I188" s="78">
        <v>14800</v>
      </c>
      <c r="J188" s="12">
        <v>1</v>
      </c>
      <c r="K188" s="12">
        <v>4</v>
      </c>
      <c r="L188" s="12">
        <v>8</v>
      </c>
      <c r="M188" s="212">
        <v>1</v>
      </c>
      <c r="N188" s="224" t="s">
        <v>199</v>
      </c>
      <c r="O188" s="224" t="s">
        <v>217</v>
      </c>
      <c r="P188" s="224" t="s">
        <v>217</v>
      </c>
    </row>
    <row r="189" spans="1:16">
      <c r="A189" s="50">
        <v>7</v>
      </c>
      <c r="B189" s="42" t="s">
        <v>53</v>
      </c>
      <c r="C189" s="11"/>
      <c r="D189" s="77">
        <v>50.88</v>
      </c>
      <c r="E189" s="11"/>
      <c r="F189" s="11"/>
      <c r="G189" s="11"/>
      <c r="H189" s="43">
        <v>1945</v>
      </c>
      <c r="I189" s="78">
        <v>25200</v>
      </c>
      <c r="J189" s="12">
        <v>1</v>
      </c>
      <c r="K189" s="12">
        <v>5</v>
      </c>
      <c r="L189" s="12">
        <v>10</v>
      </c>
      <c r="M189" s="212">
        <v>1</v>
      </c>
      <c r="N189" s="224" t="s">
        <v>219</v>
      </c>
      <c r="O189" s="224" t="s">
        <v>217</v>
      </c>
      <c r="P189" s="224" t="s">
        <v>217</v>
      </c>
    </row>
    <row r="190" spans="1:16">
      <c r="A190" s="50">
        <v>8</v>
      </c>
      <c r="B190" s="42" t="s">
        <v>76</v>
      </c>
      <c r="C190" s="11"/>
      <c r="D190" s="77">
        <v>16.7</v>
      </c>
      <c r="E190" s="11"/>
      <c r="F190" s="11"/>
      <c r="G190" s="11"/>
      <c r="H190" s="43">
        <v>1945</v>
      </c>
      <c r="I190" s="78">
        <v>8300</v>
      </c>
      <c r="J190" s="12">
        <v>7</v>
      </c>
      <c r="K190" s="12">
        <v>7</v>
      </c>
      <c r="L190" s="12">
        <v>8</v>
      </c>
      <c r="M190" s="212">
        <v>1</v>
      </c>
      <c r="N190" s="224" t="s">
        <v>221</v>
      </c>
      <c r="O190" s="224" t="s">
        <v>217</v>
      </c>
      <c r="P190" s="224" t="s">
        <v>217</v>
      </c>
    </row>
    <row r="191" spans="1:16">
      <c r="A191" s="50">
        <v>9</v>
      </c>
      <c r="B191" s="42" t="s">
        <v>56</v>
      </c>
      <c r="C191" s="11"/>
      <c r="D191" s="77">
        <v>58.05</v>
      </c>
      <c r="E191" s="11"/>
      <c r="F191" s="11"/>
      <c r="G191" s="11"/>
      <c r="H191" s="43">
        <v>1945</v>
      </c>
      <c r="I191" s="79">
        <v>24300</v>
      </c>
      <c r="J191" s="12">
        <v>1</v>
      </c>
      <c r="K191" s="12">
        <v>4</v>
      </c>
      <c r="L191" s="12">
        <v>8</v>
      </c>
      <c r="M191" s="212">
        <v>1</v>
      </c>
      <c r="N191" s="224" t="s">
        <v>199</v>
      </c>
      <c r="O191" s="224" t="s">
        <v>217</v>
      </c>
      <c r="P191" s="224" t="s">
        <v>217</v>
      </c>
    </row>
    <row r="192" spans="1:16">
      <c r="A192" s="50">
        <v>10</v>
      </c>
      <c r="B192" s="42" t="s">
        <v>78</v>
      </c>
      <c r="C192" s="11"/>
      <c r="D192" s="77">
        <v>75.5</v>
      </c>
      <c r="E192" s="11"/>
      <c r="F192" s="11"/>
      <c r="G192" s="11"/>
      <c r="H192" s="43">
        <v>1898</v>
      </c>
      <c r="I192" s="78">
        <v>25000</v>
      </c>
      <c r="J192" s="12">
        <v>1</v>
      </c>
      <c r="K192" s="12">
        <v>4</v>
      </c>
      <c r="L192" s="12">
        <v>11</v>
      </c>
      <c r="M192" s="212">
        <v>1</v>
      </c>
      <c r="N192" s="224" t="s">
        <v>199</v>
      </c>
      <c r="O192" s="224" t="s">
        <v>217</v>
      </c>
      <c r="P192" s="224" t="s">
        <v>217</v>
      </c>
    </row>
    <row r="193" spans="1:16">
      <c r="A193" s="50">
        <v>11</v>
      </c>
      <c r="B193" s="42" t="s">
        <v>93</v>
      </c>
      <c r="C193" s="11"/>
      <c r="D193" s="77">
        <v>89.4</v>
      </c>
      <c r="E193" s="11"/>
      <c r="F193" s="11"/>
      <c r="G193" s="11"/>
      <c r="H193" s="43">
        <v>1901</v>
      </c>
      <c r="I193" s="78">
        <v>34400</v>
      </c>
      <c r="J193" s="12">
        <v>1</v>
      </c>
      <c r="K193" s="12">
        <v>4</v>
      </c>
      <c r="L193" s="12">
        <v>8</v>
      </c>
      <c r="M193" s="212">
        <v>1</v>
      </c>
      <c r="N193" s="224" t="s">
        <v>222</v>
      </c>
      <c r="O193" s="224" t="s">
        <v>217</v>
      </c>
      <c r="P193" s="224" t="s">
        <v>217</v>
      </c>
    </row>
    <row r="194" spans="1:16">
      <c r="A194" s="50">
        <v>12</v>
      </c>
      <c r="B194" s="42" t="s">
        <v>80</v>
      </c>
      <c r="C194" s="11"/>
      <c r="D194" s="77">
        <v>50.15</v>
      </c>
      <c r="E194" s="11"/>
      <c r="F194" s="11"/>
      <c r="G194" s="11"/>
      <c r="H194" s="43">
        <v>1886</v>
      </c>
      <c r="I194" s="78">
        <v>16600</v>
      </c>
      <c r="J194" s="12">
        <v>1</v>
      </c>
      <c r="K194" s="12">
        <v>4</v>
      </c>
      <c r="L194" s="12">
        <v>10</v>
      </c>
      <c r="M194" s="212">
        <v>1</v>
      </c>
      <c r="N194" s="224" t="s">
        <v>225</v>
      </c>
      <c r="O194" s="224" t="s">
        <v>217</v>
      </c>
      <c r="P194" s="224" t="s">
        <v>217</v>
      </c>
    </row>
    <row r="195" spans="1:16">
      <c r="A195" s="50">
        <v>13</v>
      </c>
      <c r="B195" s="42" t="s">
        <v>81</v>
      </c>
      <c r="C195" s="11"/>
      <c r="D195" s="77">
        <v>96.62</v>
      </c>
      <c r="E195" s="11"/>
      <c r="F195" s="11"/>
      <c r="G195" s="11"/>
      <c r="H195" s="43">
        <v>1897</v>
      </c>
      <c r="I195" s="78">
        <v>31900</v>
      </c>
      <c r="J195" s="12">
        <v>1</v>
      </c>
      <c r="K195" s="12">
        <v>4</v>
      </c>
      <c r="L195" s="12">
        <v>8</v>
      </c>
      <c r="M195" s="212">
        <v>1</v>
      </c>
      <c r="N195" s="224" t="s">
        <v>199</v>
      </c>
      <c r="O195" s="224" t="s">
        <v>217</v>
      </c>
      <c r="P195" s="224" t="s">
        <v>217</v>
      </c>
    </row>
    <row r="196" spans="1:16">
      <c r="A196" s="50">
        <v>14</v>
      </c>
      <c r="B196" s="42" t="s">
        <v>82</v>
      </c>
      <c r="C196" s="11"/>
      <c r="D196" s="77">
        <v>84.27</v>
      </c>
      <c r="E196" s="11"/>
      <c r="F196" s="11"/>
      <c r="G196" s="11"/>
      <c r="H196" s="43">
        <v>1939</v>
      </c>
      <c r="I196" s="78">
        <v>37100</v>
      </c>
      <c r="J196" s="12">
        <v>1</v>
      </c>
      <c r="K196" s="12">
        <v>4</v>
      </c>
      <c r="L196" s="12"/>
      <c r="M196" s="212">
        <v>1</v>
      </c>
      <c r="N196" s="224" t="s">
        <v>219</v>
      </c>
      <c r="O196" s="224" t="s">
        <v>217</v>
      </c>
      <c r="P196" s="224" t="s">
        <v>217</v>
      </c>
    </row>
    <row r="197" spans="1:16">
      <c r="A197" s="50">
        <v>15</v>
      </c>
      <c r="B197" s="42" t="s">
        <v>83</v>
      </c>
      <c r="C197" s="11"/>
      <c r="D197" s="77">
        <v>46.34</v>
      </c>
      <c r="E197" s="11"/>
      <c r="F197" s="11"/>
      <c r="G197" s="11"/>
      <c r="H197" s="43">
        <v>1887</v>
      </c>
      <c r="I197" s="78">
        <v>15300</v>
      </c>
      <c r="J197" s="12">
        <v>1</v>
      </c>
      <c r="K197" s="12">
        <v>4</v>
      </c>
      <c r="L197" s="12">
        <v>8</v>
      </c>
      <c r="M197" s="212">
        <v>1</v>
      </c>
      <c r="N197" s="224" t="s">
        <v>199</v>
      </c>
      <c r="O197" s="224" t="s">
        <v>217</v>
      </c>
      <c r="P197" s="224" t="s">
        <v>217</v>
      </c>
    </row>
    <row r="198" spans="1:16">
      <c r="A198" s="50">
        <v>16</v>
      </c>
      <c r="B198" s="42" t="s">
        <v>84</v>
      </c>
      <c r="C198" s="11"/>
      <c r="D198" s="77">
        <v>30.02</v>
      </c>
      <c r="E198" s="11"/>
      <c r="F198" s="11"/>
      <c r="G198" s="11"/>
      <c r="H198" s="43">
        <v>1909</v>
      </c>
      <c r="I198" s="78">
        <v>11600</v>
      </c>
      <c r="J198" s="12">
        <v>1</v>
      </c>
      <c r="K198" s="12">
        <v>4</v>
      </c>
      <c r="L198" s="12">
        <v>8</v>
      </c>
      <c r="M198" s="212">
        <v>1</v>
      </c>
      <c r="N198" s="224" t="s">
        <v>199</v>
      </c>
      <c r="O198" s="224" t="s">
        <v>217</v>
      </c>
      <c r="P198" s="224" t="s">
        <v>217</v>
      </c>
    </row>
    <row r="199" spans="1:16">
      <c r="A199" s="50">
        <v>17</v>
      </c>
      <c r="B199" s="42" t="s">
        <v>85</v>
      </c>
      <c r="C199" s="11"/>
      <c r="D199" s="77">
        <v>30.21</v>
      </c>
      <c r="E199" s="11"/>
      <c r="F199" s="11"/>
      <c r="G199" s="11"/>
      <c r="H199" s="43">
        <v>1960</v>
      </c>
      <c r="I199" s="78">
        <v>15000</v>
      </c>
      <c r="J199" s="12">
        <v>1</v>
      </c>
      <c r="K199" s="12">
        <v>4</v>
      </c>
      <c r="L199" s="12">
        <v>8</v>
      </c>
      <c r="M199" s="212">
        <v>1</v>
      </c>
      <c r="N199" s="224" t="s">
        <v>199</v>
      </c>
      <c r="O199" s="224" t="s">
        <v>217</v>
      </c>
      <c r="P199" s="224" t="s">
        <v>217</v>
      </c>
    </row>
    <row r="200" spans="1:16">
      <c r="A200" s="50">
        <v>18</v>
      </c>
      <c r="B200" s="42" t="s">
        <v>86</v>
      </c>
      <c r="C200" s="11"/>
      <c r="D200" s="77">
        <v>47.96</v>
      </c>
      <c r="E200" s="11"/>
      <c r="F200" s="11"/>
      <c r="G200" s="11"/>
      <c r="H200" s="43">
        <v>1901</v>
      </c>
      <c r="I200" s="78">
        <v>18500</v>
      </c>
      <c r="J200" s="12">
        <v>1</v>
      </c>
      <c r="K200" s="12">
        <v>4</v>
      </c>
      <c r="L200" s="12">
        <v>8</v>
      </c>
      <c r="M200" s="212">
        <v>2</v>
      </c>
      <c r="N200" s="224" t="s">
        <v>199</v>
      </c>
      <c r="O200" s="224" t="s">
        <v>217</v>
      </c>
      <c r="P200" s="224" t="s">
        <v>217</v>
      </c>
    </row>
    <row r="201" spans="1:16">
      <c r="A201" s="50">
        <v>19</v>
      </c>
      <c r="B201" s="42" t="s">
        <v>88</v>
      </c>
      <c r="C201" s="11"/>
      <c r="D201" s="77">
        <v>62.02</v>
      </c>
      <c r="E201" s="11"/>
      <c r="F201" s="11"/>
      <c r="G201" s="11"/>
      <c r="H201" s="43">
        <v>1945</v>
      </c>
      <c r="I201" s="78">
        <v>30700</v>
      </c>
      <c r="J201" s="12">
        <v>1</v>
      </c>
      <c r="K201" s="12">
        <v>4</v>
      </c>
      <c r="L201" s="12">
        <v>8</v>
      </c>
      <c r="M201" s="212">
        <v>1</v>
      </c>
      <c r="N201" s="224" t="s">
        <v>199</v>
      </c>
      <c r="O201" s="224" t="s">
        <v>217</v>
      </c>
      <c r="P201" s="224" t="s">
        <v>217</v>
      </c>
    </row>
    <row r="202" spans="1:16">
      <c r="A202" s="50">
        <v>20</v>
      </c>
      <c r="B202" s="42" t="s">
        <v>57</v>
      </c>
      <c r="C202" s="11"/>
      <c r="D202" s="77">
        <v>52.69</v>
      </c>
      <c r="E202" s="11"/>
      <c r="F202" s="11"/>
      <c r="G202" s="11"/>
      <c r="H202" s="43">
        <v>1945</v>
      </c>
      <c r="I202" s="78">
        <v>26100</v>
      </c>
      <c r="J202" s="12">
        <v>1</v>
      </c>
      <c r="K202" s="12">
        <v>4</v>
      </c>
      <c r="L202" s="12">
        <v>8</v>
      </c>
      <c r="M202" s="212">
        <v>1</v>
      </c>
      <c r="N202" s="224" t="s">
        <v>219</v>
      </c>
      <c r="O202" s="224" t="s">
        <v>217</v>
      </c>
      <c r="P202" s="224" t="s">
        <v>217</v>
      </c>
    </row>
    <row r="203" spans="1:16">
      <c r="A203" s="50">
        <v>21</v>
      </c>
      <c r="B203" s="42" t="s">
        <v>58</v>
      </c>
      <c r="C203" s="11"/>
      <c r="D203" s="77">
        <v>17.5</v>
      </c>
      <c r="E203" s="11"/>
      <c r="F203" s="11"/>
      <c r="G203" s="11"/>
      <c r="H203" s="43">
        <v>1945</v>
      </c>
      <c r="I203" s="78">
        <v>8700</v>
      </c>
      <c r="J203" s="12">
        <v>1</v>
      </c>
      <c r="K203" s="12">
        <v>4</v>
      </c>
      <c r="L203" s="12">
        <v>8</v>
      </c>
      <c r="M203" s="212">
        <v>1</v>
      </c>
      <c r="N203" s="224" t="s">
        <v>199</v>
      </c>
      <c r="O203" s="224" t="s">
        <v>217</v>
      </c>
      <c r="P203" s="224" t="s">
        <v>217</v>
      </c>
    </row>
    <row r="204" spans="1:16">
      <c r="A204" s="50">
        <v>22</v>
      </c>
      <c r="B204" s="42" t="s">
        <v>89</v>
      </c>
      <c r="C204" s="11"/>
      <c r="D204" s="77">
        <v>93.57</v>
      </c>
      <c r="E204" s="11"/>
      <c r="F204" s="11"/>
      <c r="G204" s="11"/>
      <c r="H204" s="43">
        <v>1800</v>
      </c>
      <c r="I204" s="78">
        <v>30900</v>
      </c>
      <c r="J204" s="12">
        <v>1</v>
      </c>
      <c r="K204" s="12">
        <v>4</v>
      </c>
      <c r="L204" s="12">
        <v>8</v>
      </c>
      <c r="M204" s="212">
        <v>1</v>
      </c>
      <c r="N204" s="224" t="s">
        <v>219</v>
      </c>
      <c r="O204" s="224" t="s">
        <v>217</v>
      </c>
      <c r="P204" s="224" t="s">
        <v>217</v>
      </c>
    </row>
    <row r="205" spans="1:16">
      <c r="A205" s="50">
        <v>23</v>
      </c>
      <c r="B205" s="42" t="s">
        <v>64</v>
      </c>
      <c r="C205" s="11"/>
      <c r="D205" s="77">
        <v>132.43</v>
      </c>
      <c r="E205" s="11"/>
      <c r="F205" s="11"/>
      <c r="G205" s="11"/>
      <c r="H205" s="43">
        <v>1897</v>
      </c>
      <c r="I205" s="78">
        <v>43700</v>
      </c>
      <c r="J205" s="12">
        <v>1</v>
      </c>
      <c r="K205" s="12">
        <v>4</v>
      </c>
      <c r="L205" s="12">
        <v>8</v>
      </c>
      <c r="M205" s="212">
        <v>1</v>
      </c>
      <c r="N205" s="224" t="s">
        <v>199</v>
      </c>
      <c r="O205" s="224" t="s">
        <v>217</v>
      </c>
      <c r="P205" s="224" t="s">
        <v>217</v>
      </c>
    </row>
    <row r="206" spans="1:16">
      <c r="A206" s="50">
        <v>24</v>
      </c>
      <c r="B206" s="42" t="s">
        <v>65</v>
      </c>
      <c r="C206" s="11"/>
      <c r="D206" s="77">
        <v>33.950000000000003</v>
      </c>
      <c r="E206" s="11"/>
      <c r="F206" s="11"/>
      <c r="G206" s="11"/>
      <c r="H206" s="43">
        <v>1911</v>
      </c>
      <c r="I206" s="78">
        <v>13100</v>
      </c>
      <c r="J206" s="12">
        <v>1</v>
      </c>
      <c r="K206" s="12">
        <v>4</v>
      </c>
      <c r="L206" s="12">
        <v>8</v>
      </c>
      <c r="M206" s="212">
        <v>2</v>
      </c>
      <c r="N206" s="224" t="s">
        <v>199</v>
      </c>
      <c r="O206" s="224" t="s">
        <v>217</v>
      </c>
      <c r="P206" s="224" t="s">
        <v>217</v>
      </c>
    </row>
    <row r="207" spans="1:16">
      <c r="A207" s="50">
        <v>25</v>
      </c>
      <c r="B207" s="42" t="s">
        <v>90</v>
      </c>
      <c r="C207" s="11"/>
      <c r="D207" s="77">
        <v>40.65</v>
      </c>
      <c r="E207" s="11"/>
      <c r="F207" s="11"/>
      <c r="G207" s="11"/>
      <c r="H207" s="43">
        <v>1945</v>
      </c>
      <c r="I207" s="78">
        <v>15700</v>
      </c>
      <c r="J207" s="12">
        <v>1</v>
      </c>
      <c r="K207" s="12">
        <v>4</v>
      </c>
      <c r="L207" s="12">
        <v>9</v>
      </c>
      <c r="M207" s="212">
        <v>1</v>
      </c>
      <c r="N207" s="224" t="s">
        <v>199</v>
      </c>
      <c r="O207" s="224" t="s">
        <v>217</v>
      </c>
      <c r="P207" s="224" t="s">
        <v>217</v>
      </c>
    </row>
    <row r="208" spans="1:16">
      <c r="A208" s="50">
        <v>26</v>
      </c>
      <c r="B208" s="42" t="s">
        <v>91</v>
      </c>
      <c r="C208" s="11"/>
      <c r="D208" s="77">
        <v>48.35</v>
      </c>
      <c r="E208" s="11"/>
      <c r="F208" s="11"/>
      <c r="G208" s="11"/>
      <c r="H208" s="43">
        <v>1945</v>
      </c>
      <c r="I208" s="78">
        <v>24000</v>
      </c>
      <c r="J208" s="12">
        <v>1</v>
      </c>
      <c r="K208" s="12">
        <v>4</v>
      </c>
      <c r="L208" s="12">
        <v>8</v>
      </c>
      <c r="M208" s="212">
        <v>1</v>
      </c>
      <c r="N208" s="224" t="s">
        <v>199</v>
      </c>
      <c r="O208" s="224" t="s">
        <v>217</v>
      </c>
      <c r="P208" s="224" t="s">
        <v>217</v>
      </c>
    </row>
    <row r="209" spans="1:16">
      <c r="A209" s="50">
        <v>27</v>
      </c>
      <c r="B209" s="42" t="s">
        <v>92</v>
      </c>
      <c r="C209" s="11"/>
      <c r="D209" s="77">
        <v>16</v>
      </c>
      <c r="E209" s="11"/>
      <c r="F209" s="11"/>
      <c r="G209" s="11"/>
      <c r="H209" s="43">
        <v>1913</v>
      </c>
      <c r="I209" s="78">
        <v>6200</v>
      </c>
      <c r="J209" s="12">
        <v>1</v>
      </c>
      <c r="K209" s="12">
        <v>4</v>
      </c>
      <c r="L209" s="12">
        <v>8</v>
      </c>
      <c r="M209" s="212">
        <v>1</v>
      </c>
      <c r="N209" s="224" t="s">
        <v>199</v>
      </c>
      <c r="O209" s="224" t="s">
        <v>217</v>
      </c>
      <c r="P209" s="224" t="s">
        <v>217</v>
      </c>
    </row>
    <row r="210" spans="1:16">
      <c r="A210" s="50">
        <v>28</v>
      </c>
      <c r="B210" s="116" t="s">
        <v>162</v>
      </c>
      <c r="C210" s="23"/>
      <c r="D210" s="139">
        <v>79.900000000000006</v>
      </c>
      <c r="E210" s="23"/>
      <c r="F210" s="23"/>
      <c r="G210" s="23"/>
      <c r="H210" s="135">
        <v>1957</v>
      </c>
      <c r="I210" s="78">
        <v>39600</v>
      </c>
      <c r="J210" s="31">
        <v>1</v>
      </c>
      <c r="K210" s="31">
        <v>4</v>
      </c>
      <c r="L210" s="31">
        <v>9</v>
      </c>
      <c r="M210" s="215">
        <v>1</v>
      </c>
      <c r="N210" s="224" t="s">
        <v>219</v>
      </c>
      <c r="O210" s="224" t="s">
        <v>217</v>
      </c>
      <c r="P210" s="224" t="s">
        <v>217</v>
      </c>
    </row>
    <row r="211" spans="1:16" ht="15.75" thickBot="1">
      <c r="A211" s="50">
        <v>29</v>
      </c>
      <c r="B211" s="141" t="s">
        <v>163</v>
      </c>
      <c r="C211" s="28"/>
      <c r="D211" s="142">
        <v>79.900000000000006</v>
      </c>
      <c r="E211" s="28"/>
      <c r="F211" s="28"/>
      <c r="G211" s="28"/>
      <c r="H211" s="201">
        <v>1957</v>
      </c>
      <c r="I211" s="202">
        <v>39600</v>
      </c>
      <c r="J211" s="32">
        <v>1</v>
      </c>
      <c r="K211" s="32">
        <v>5</v>
      </c>
      <c r="L211" s="32">
        <v>8</v>
      </c>
      <c r="M211" s="221">
        <v>1</v>
      </c>
      <c r="N211" s="224" t="s">
        <v>219</v>
      </c>
      <c r="O211" s="224" t="s">
        <v>217</v>
      </c>
      <c r="P211" s="224" t="s">
        <v>217</v>
      </c>
    </row>
    <row r="212" spans="1:16">
      <c r="A212" s="8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10"/>
    </row>
    <row r="213" spans="1:16">
      <c r="A213" s="8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10"/>
    </row>
    <row r="214" spans="1:16" s="164" customFormat="1">
      <c r="A214" s="244" t="s">
        <v>30</v>
      </c>
      <c r="B214" s="245"/>
      <c r="C214" s="245"/>
      <c r="D214" s="245"/>
      <c r="E214" s="245"/>
      <c r="F214" s="245"/>
      <c r="G214" s="245"/>
      <c r="H214" s="245"/>
      <c r="I214" s="245"/>
      <c r="J214" s="245"/>
      <c r="K214" s="245"/>
      <c r="L214" s="245"/>
      <c r="M214" s="246"/>
    </row>
    <row r="215" spans="1:16" s="164" customFormat="1" ht="45">
      <c r="A215" s="167" t="s">
        <v>1</v>
      </c>
      <c r="B215" s="168" t="s">
        <v>68</v>
      </c>
      <c r="C215" s="165"/>
      <c r="D215" s="160" t="s">
        <v>31</v>
      </c>
      <c r="E215" s="160" t="s">
        <v>4</v>
      </c>
      <c r="F215" s="165"/>
      <c r="G215" s="165"/>
      <c r="H215" s="160" t="s">
        <v>7</v>
      </c>
      <c r="I215" s="173" t="s">
        <v>37</v>
      </c>
      <c r="J215" s="162" t="s">
        <v>9</v>
      </c>
      <c r="K215" s="162" t="s">
        <v>10</v>
      </c>
      <c r="L215" s="162" t="s">
        <v>11</v>
      </c>
      <c r="M215" s="163" t="s">
        <v>12</v>
      </c>
      <c r="N215" s="226"/>
      <c r="O215" s="213"/>
      <c r="P215" s="213"/>
    </row>
    <row r="216" spans="1:16">
      <c r="A216" s="50">
        <v>1</v>
      </c>
      <c r="B216" s="42" t="s">
        <v>94</v>
      </c>
      <c r="C216" s="11"/>
      <c r="D216" s="51">
        <v>517.79999999999995</v>
      </c>
      <c r="E216" s="45">
        <v>6</v>
      </c>
      <c r="F216" s="11"/>
      <c r="G216" s="11"/>
      <c r="H216" s="73">
        <v>1897</v>
      </c>
      <c r="I216" s="64">
        <v>513000</v>
      </c>
      <c r="J216" s="12">
        <v>1</v>
      </c>
      <c r="K216" s="12">
        <v>4</v>
      </c>
      <c r="L216" s="12">
        <v>10</v>
      </c>
      <c r="M216" s="13">
        <v>5</v>
      </c>
      <c r="N216" s="227" t="s">
        <v>219</v>
      </c>
      <c r="O216" s="210" t="s">
        <v>217</v>
      </c>
      <c r="P216" s="210" t="s">
        <v>217</v>
      </c>
    </row>
    <row r="217" spans="1:16" ht="15.75" thickBot="1">
      <c r="A217" s="80">
        <v>2</v>
      </c>
      <c r="B217" s="69" t="s">
        <v>95</v>
      </c>
      <c r="C217" s="14"/>
      <c r="D217" s="71">
        <v>112</v>
      </c>
      <c r="E217" s="81">
        <v>1</v>
      </c>
      <c r="F217" s="14"/>
      <c r="G217" s="14"/>
      <c r="H217" s="82">
        <v>1945</v>
      </c>
      <c r="I217" s="83">
        <v>166000</v>
      </c>
      <c r="J217" s="15">
        <v>1</v>
      </c>
      <c r="K217" s="15">
        <v>4</v>
      </c>
      <c r="L217" s="15">
        <v>8</v>
      </c>
      <c r="M217" s="16">
        <v>1</v>
      </c>
      <c r="N217" s="227" t="s">
        <v>219</v>
      </c>
      <c r="O217" s="210" t="s">
        <v>217</v>
      </c>
      <c r="P217" s="210" t="s">
        <v>217</v>
      </c>
    </row>
    <row r="218" spans="1:16" ht="15.75" thickBot="1">
      <c r="A218" s="20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2"/>
    </row>
    <row r="219" spans="1:16">
      <c r="A219" s="290" t="s">
        <v>96</v>
      </c>
      <c r="B219" s="291"/>
      <c r="C219" s="291"/>
      <c r="D219" s="291"/>
      <c r="E219" s="291"/>
      <c r="F219" s="291"/>
      <c r="G219" s="291"/>
      <c r="H219" s="291"/>
      <c r="I219" s="291"/>
      <c r="J219" s="291"/>
      <c r="K219" s="291"/>
      <c r="L219" s="291"/>
      <c r="M219" s="292"/>
    </row>
    <row r="220" spans="1:16" ht="14.25" customHeight="1" thickBot="1">
      <c r="A220" s="293"/>
      <c r="B220" s="294"/>
      <c r="C220" s="294"/>
      <c r="D220" s="294"/>
      <c r="E220" s="294"/>
      <c r="F220" s="294"/>
      <c r="G220" s="294"/>
      <c r="H220" s="294"/>
      <c r="I220" s="294"/>
      <c r="J220" s="294"/>
      <c r="K220" s="294"/>
      <c r="L220" s="294"/>
      <c r="M220" s="295"/>
    </row>
    <row r="221" spans="1:16" s="164" customFormat="1">
      <c r="A221" s="296" t="s">
        <v>0</v>
      </c>
      <c r="B221" s="297"/>
      <c r="C221" s="297"/>
      <c r="D221" s="297"/>
      <c r="E221" s="297"/>
      <c r="F221" s="297"/>
      <c r="G221" s="297"/>
      <c r="H221" s="297"/>
      <c r="I221" s="297"/>
      <c r="J221" s="297"/>
      <c r="K221" s="297"/>
      <c r="L221" s="297"/>
      <c r="M221" s="298"/>
    </row>
    <row r="222" spans="1:16" s="164" customFormat="1" ht="30">
      <c r="A222" s="177" t="s">
        <v>1</v>
      </c>
      <c r="B222" s="178" t="s">
        <v>97</v>
      </c>
      <c r="C222" s="179"/>
      <c r="D222" s="180" t="s">
        <v>98</v>
      </c>
      <c r="E222" s="181" t="s">
        <v>4</v>
      </c>
      <c r="F222" s="182" t="s">
        <v>5</v>
      </c>
      <c r="G222" s="182" t="s">
        <v>99</v>
      </c>
      <c r="H222" s="180" t="s">
        <v>7</v>
      </c>
      <c r="I222" s="183" t="s">
        <v>8</v>
      </c>
      <c r="J222" s="184" t="s">
        <v>9</v>
      </c>
      <c r="K222" s="184" t="s">
        <v>10</v>
      </c>
      <c r="L222" s="184" t="s">
        <v>11</v>
      </c>
      <c r="M222" s="195" t="s">
        <v>12</v>
      </c>
      <c r="N222" s="213"/>
      <c r="O222" s="213"/>
      <c r="P222" s="213"/>
    </row>
    <row r="223" spans="1:16">
      <c r="A223" s="84">
        <v>1</v>
      </c>
      <c r="B223" s="85" t="s">
        <v>100</v>
      </c>
      <c r="C223" s="23"/>
      <c r="D223" s="86">
        <v>640.9</v>
      </c>
      <c r="E223" s="87" t="s">
        <v>19</v>
      </c>
      <c r="F223" s="88" t="s">
        <v>19</v>
      </c>
      <c r="G223" s="88">
        <f>SUM(D223,F223)</f>
        <v>640.9</v>
      </c>
      <c r="H223" s="85">
        <v>1943</v>
      </c>
      <c r="I223" s="89">
        <v>2115000</v>
      </c>
      <c r="J223" s="90">
        <v>1</v>
      </c>
      <c r="K223" s="90">
        <v>5</v>
      </c>
      <c r="L223" s="90">
        <v>9</v>
      </c>
      <c r="M223" s="222">
        <v>4</v>
      </c>
      <c r="N223" s="224" t="s">
        <v>219</v>
      </c>
      <c r="O223" s="224" t="s">
        <v>217</v>
      </c>
      <c r="P223" s="224" t="s">
        <v>217</v>
      </c>
    </row>
    <row r="224" spans="1:16">
      <c r="A224" s="84">
        <v>2</v>
      </c>
      <c r="B224" s="85" t="s">
        <v>101</v>
      </c>
      <c r="C224" s="23"/>
      <c r="D224" s="86">
        <v>640.9</v>
      </c>
      <c r="E224" s="87" t="s">
        <v>19</v>
      </c>
      <c r="F224" s="88" t="s">
        <v>19</v>
      </c>
      <c r="G224" s="88">
        <f t="shared" ref="G224:G225" si="2">SUM(D224,F224)</f>
        <v>640.9</v>
      </c>
      <c r="H224" s="85">
        <v>1943</v>
      </c>
      <c r="I224" s="89">
        <v>2115000</v>
      </c>
      <c r="J224" s="90">
        <v>1</v>
      </c>
      <c r="K224" s="90">
        <v>5</v>
      </c>
      <c r="L224" s="90">
        <v>9</v>
      </c>
      <c r="M224" s="222">
        <v>4</v>
      </c>
      <c r="N224" s="224" t="s">
        <v>219</v>
      </c>
      <c r="O224" s="224" t="s">
        <v>217</v>
      </c>
      <c r="P224" s="224" t="s">
        <v>217</v>
      </c>
    </row>
    <row r="225" spans="1:16">
      <c r="A225" s="84">
        <v>3</v>
      </c>
      <c r="B225" s="85" t="s">
        <v>102</v>
      </c>
      <c r="C225" s="23"/>
      <c r="D225" s="86">
        <v>696.04</v>
      </c>
      <c r="E225" s="87" t="s">
        <v>19</v>
      </c>
      <c r="F225" s="88" t="s">
        <v>19</v>
      </c>
      <c r="G225" s="88">
        <f t="shared" si="2"/>
        <v>696.04</v>
      </c>
      <c r="H225" s="85">
        <v>1943</v>
      </c>
      <c r="I225" s="89">
        <v>2297000</v>
      </c>
      <c r="J225" s="90">
        <v>1</v>
      </c>
      <c r="K225" s="90">
        <v>5</v>
      </c>
      <c r="L225" s="90">
        <v>9</v>
      </c>
      <c r="M225" s="222">
        <v>4</v>
      </c>
      <c r="N225" s="224" t="s">
        <v>219</v>
      </c>
      <c r="O225" s="224" t="s">
        <v>217</v>
      </c>
      <c r="P225" s="224" t="s">
        <v>217</v>
      </c>
    </row>
    <row r="226" spans="1:16">
      <c r="A226" s="84">
        <v>4</v>
      </c>
      <c r="B226" s="85" t="s">
        <v>103</v>
      </c>
      <c r="C226" s="23"/>
      <c r="D226" s="86">
        <v>227.1</v>
      </c>
      <c r="E226" s="87" t="s">
        <v>19</v>
      </c>
      <c r="F226" s="88" t="s">
        <v>19</v>
      </c>
      <c r="G226" s="88">
        <f>SUM(D226,F226)</f>
        <v>227.1</v>
      </c>
      <c r="H226" s="85">
        <v>1965</v>
      </c>
      <c r="I226" s="89">
        <v>750000</v>
      </c>
      <c r="J226" s="90">
        <v>1</v>
      </c>
      <c r="K226" s="90">
        <v>5</v>
      </c>
      <c r="L226" s="90">
        <v>8</v>
      </c>
      <c r="M226" s="222">
        <v>1</v>
      </c>
      <c r="N226" s="224" t="s">
        <v>219</v>
      </c>
      <c r="O226" s="224" t="s">
        <v>217</v>
      </c>
      <c r="P226" s="224" t="s">
        <v>217</v>
      </c>
    </row>
    <row r="227" spans="1:16">
      <c r="A227" s="84">
        <v>5</v>
      </c>
      <c r="B227" s="85" t="s">
        <v>104</v>
      </c>
      <c r="C227" s="23"/>
      <c r="D227" s="86">
        <v>227.1</v>
      </c>
      <c r="E227" s="87" t="s">
        <v>19</v>
      </c>
      <c r="F227" s="88" t="s">
        <v>19</v>
      </c>
      <c r="G227" s="88">
        <f>SUM(D227,F227)</f>
        <v>227.1</v>
      </c>
      <c r="H227" s="85">
        <v>1969</v>
      </c>
      <c r="I227" s="89">
        <v>750000</v>
      </c>
      <c r="J227" s="90">
        <v>1</v>
      </c>
      <c r="K227" s="90">
        <v>5</v>
      </c>
      <c r="L227" s="90">
        <v>8</v>
      </c>
      <c r="M227" s="222">
        <v>1</v>
      </c>
      <c r="N227" s="224" t="s">
        <v>199</v>
      </c>
      <c r="O227" s="224" t="s">
        <v>217</v>
      </c>
      <c r="P227" s="224" t="s">
        <v>217</v>
      </c>
    </row>
    <row r="228" spans="1:16">
      <c r="A228" s="84">
        <v>6</v>
      </c>
      <c r="B228" s="85" t="s">
        <v>105</v>
      </c>
      <c r="C228" s="23"/>
      <c r="D228" s="86">
        <v>3218</v>
      </c>
      <c r="E228" s="87" t="s">
        <v>19</v>
      </c>
      <c r="F228" s="88" t="s">
        <v>19</v>
      </c>
      <c r="G228" s="88">
        <f>SUM(D228,F228)</f>
        <v>3218</v>
      </c>
      <c r="H228" s="85">
        <v>2004</v>
      </c>
      <c r="I228" s="89">
        <v>10619000</v>
      </c>
      <c r="J228" s="90">
        <v>1</v>
      </c>
      <c r="K228" s="90">
        <v>6</v>
      </c>
      <c r="L228" s="90"/>
      <c r="M228" s="222">
        <v>5</v>
      </c>
      <c r="N228" s="224" t="s">
        <v>219</v>
      </c>
      <c r="O228" s="224" t="s">
        <v>217</v>
      </c>
      <c r="P228" s="224" t="s">
        <v>217</v>
      </c>
    </row>
    <row r="229" spans="1:16">
      <c r="A229" s="84">
        <v>7</v>
      </c>
      <c r="B229" s="85" t="s">
        <v>106</v>
      </c>
      <c r="C229" s="23"/>
      <c r="D229" s="86">
        <v>1251.17</v>
      </c>
      <c r="E229" s="87">
        <v>1</v>
      </c>
      <c r="F229" s="88">
        <v>43.14</v>
      </c>
      <c r="G229" s="88">
        <f t="shared" ref="G229:G236" si="3">SUM(D229,F229)</f>
        <v>1294.3100000000002</v>
      </c>
      <c r="H229" s="85">
        <v>1852</v>
      </c>
      <c r="I229" s="89">
        <v>4271000</v>
      </c>
      <c r="J229" s="90">
        <v>1</v>
      </c>
      <c r="K229" s="90">
        <v>4</v>
      </c>
      <c r="L229" s="90">
        <v>8</v>
      </c>
      <c r="M229" s="222">
        <v>3</v>
      </c>
      <c r="N229" s="224" t="s">
        <v>219</v>
      </c>
      <c r="O229" s="224" t="s">
        <v>217</v>
      </c>
      <c r="P229" s="224" t="s">
        <v>217</v>
      </c>
    </row>
    <row r="230" spans="1:16" s="24" customFormat="1">
      <c r="A230" s="84">
        <v>8</v>
      </c>
      <c r="B230" s="57" t="s">
        <v>107</v>
      </c>
      <c r="C230" s="11"/>
      <c r="D230" s="91">
        <v>271.91000000000003</v>
      </c>
      <c r="E230" s="92">
        <v>1</v>
      </c>
      <c r="F230" s="93">
        <v>23.6</v>
      </c>
      <c r="G230" s="93">
        <f t="shared" si="3"/>
        <v>295.51000000000005</v>
      </c>
      <c r="H230" s="57">
        <v>1891</v>
      </c>
      <c r="I230" s="94">
        <v>975000</v>
      </c>
      <c r="J230" s="62">
        <v>1</v>
      </c>
      <c r="K230" s="62">
        <v>4</v>
      </c>
      <c r="L230" s="62">
        <v>8</v>
      </c>
      <c r="M230" s="214">
        <v>2</v>
      </c>
      <c r="N230" s="224" t="s">
        <v>219</v>
      </c>
      <c r="O230" s="224" t="s">
        <v>217</v>
      </c>
      <c r="P230" s="224" t="s">
        <v>217</v>
      </c>
    </row>
    <row r="231" spans="1:16" s="24" customFormat="1">
      <c r="A231" s="84">
        <v>9</v>
      </c>
      <c r="B231" s="57" t="s">
        <v>188</v>
      </c>
      <c r="C231" s="11"/>
      <c r="D231" s="91">
        <v>95.88</v>
      </c>
      <c r="E231" s="92">
        <v>3</v>
      </c>
      <c r="F231" s="93">
        <v>254.69</v>
      </c>
      <c r="G231" s="93">
        <v>425.83</v>
      </c>
      <c r="H231" s="57">
        <v>1926</v>
      </c>
      <c r="I231" s="94">
        <v>1487500</v>
      </c>
      <c r="J231" s="62">
        <v>1</v>
      </c>
      <c r="K231" s="62">
        <v>5</v>
      </c>
      <c r="L231" s="62">
        <v>10</v>
      </c>
      <c r="M231" s="214">
        <v>3</v>
      </c>
      <c r="N231" s="224" t="s">
        <v>219</v>
      </c>
      <c r="O231" s="224" t="s">
        <v>217</v>
      </c>
      <c r="P231" s="224" t="s">
        <v>217</v>
      </c>
    </row>
    <row r="232" spans="1:16" s="24" customFormat="1">
      <c r="A232" s="84">
        <v>10</v>
      </c>
      <c r="B232" s="57" t="s">
        <v>108</v>
      </c>
      <c r="C232" s="11"/>
      <c r="D232" s="91">
        <v>985.39</v>
      </c>
      <c r="E232" s="92" t="s">
        <v>19</v>
      </c>
      <c r="F232" s="93" t="s">
        <v>19</v>
      </c>
      <c r="G232" s="93">
        <f t="shared" si="3"/>
        <v>985.39</v>
      </c>
      <c r="H232" s="57">
        <v>1908</v>
      </c>
      <c r="I232" s="94">
        <v>3252000</v>
      </c>
      <c r="J232" s="62">
        <v>1</v>
      </c>
      <c r="K232" s="62">
        <v>4</v>
      </c>
      <c r="L232" s="62">
        <v>9</v>
      </c>
      <c r="M232" s="214">
        <v>4</v>
      </c>
      <c r="N232" s="224" t="s">
        <v>219</v>
      </c>
      <c r="O232" s="224" t="s">
        <v>217</v>
      </c>
      <c r="P232" s="224" t="s">
        <v>217</v>
      </c>
    </row>
    <row r="233" spans="1:16">
      <c r="A233" s="84">
        <v>11</v>
      </c>
      <c r="B233" s="85" t="s">
        <v>109</v>
      </c>
      <c r="C233" s="23"/>
      <c r="D233" s="86">
        <v>152.4</v>
      </c>
      <c r="E233" s="87" t="s">
        <v>19</v>
      </c>
      <c r="F233" s="88" t="s">
        <v>19</v>
      </c>
      <c r="G233" s="88">
        <f t="shared" si="3"/>
        <v>152.4</v>
      </c>
      <c r="H233" s="95" t="s">
        <v>110</v>
      </c>
      <c r="I233" s="89">
        <v>503000</v>
      </c>
      <c r="J233" s="90">
        <v>1</v>
      </c>
      <c r="K233" s="90">
        <v>4</v>
      </c>
      <c r="L233" s="90">
        <v>9</v>
      </c>
      <c r="M233" s="222">
        <v>3</v>
      </c>
      <c r="N233" s="224" t="s">
        <v>219</v>
      </c>
      <c r="O233" s="224" t="s">
        <v>217</v>
      </c>
      <c r="P233" s="224" t="s">
        <v>217</v>
      </c>
    </row>
    <row r="234" spans="1:16">
      <c r="A234" s="84">
        <v>12</v>
      </c>
      <c r="B234" s="85" t="s">
        <v>111</v>
      </c>
      <c r="C234" s="23"/>
      <c r="D234" s="86">
        <v>572.15</v>
      </c>
      <c r="E234" s="87" t="s">
        <v>19</v>
      </c>
      <c r="F234" s="88" t="s">
        <v>19</v>
      </c>
      <c r="G234" s="88">
        <f t="shared" si="3"/>
        <v>572.15</v>
      </c>
      <c r="H234" s="85"/>
      <c r="I234" s="89">
        <v>1888000</v>
      </c>
      <c r="J234" s="90">
        <v>1</v>
      </c>
      <c r="K234" s="90">
        <v>4</v>
      </c>
      <c r="L234" s="90">
        <v>10</v>
      </c>
      <c r="M234" s="222">
        <v>5</v>
      </c>
      <c r="N234" s="210" t="s">
        <v>219</v>
      </c>
      <c r="O234" s="210" t="s">
        <v>217</v>
      </c>
      <c r="P234" s="210" t="s">
        <v>217</v>
      </c>
    </row>
    <row r="235" spans="1:16">
      <c r="A235" s="84">
        <v>13</v>
      </c>
      <c r="B235" s="85" t="s">
        <v>112</v>
      </c>
      <c r="C235" s="23"/>
      <c r="D235" s="86">
        <v>457.81</v>
      </c>
      <c r="E235" s="87">
        <v>1</v>
      </c>
      <c r="F235" s="88">
        <v>45.6</v>
      </c>
      <c r="G235" s="88">
        <f t="shared" si="3"/>
        <v>503.41</v>
      </c>
      <c r="H235" s="85">
        <v>1931</v>
      </c>
      <c r="I235" s="89">
        <v>1661000</v>
      </c>
      <c r="J235" s="90">
        <v>1</v>
      </c>
      <c r="K235" s="90">
        <v>4</v>
      </c>
      <c r="L235" s="90">
        <v>10</v>
      </c>
      <c r="M235" s="222">
        <v>4</v>
      </c>
      <c r="N235" s="224" t="s">
        <v>219</v>
      </c>
      <c r="O235" s="224" t="s">
        <v>217</v>
      </c>
      <c r="P235" s="224" t="s">
        <v>217</v>
      </c>
    </row>
    <row r="236" spans="1:16">
      <c r="A236" s="84">
        <v>14</v>
      </c>
      <c r="B236" s="85" t="s">
        <v>113</v>
      </c>
      <c r="C236" s="23"/>
      <c r="D236" s="86">
        <v>540.92999999999995</v>
      </c>
      <c r="E236" s="87">
        <v>5</v>
      </c>
      <c r="F236" s="88">
        <v>379.8</v>
      </c>
      <c r="G236" s="88">
        <f t="shared" si="3"/>
        <v>920.73</v>
      </c>
      <c r="H236" s="85">
        <v>1778</v>
      </c>
      <c r="I236" s="89">
        <v>3038000</v>
      </c>
      <c r="J236" s="90">
        <v>1</v>
      </c>
      <c r="K236" s="90">
        <v>4</v>
      </c>
      <c r="L236" s="90">
        <v>10</v>
      </c>
      <c r="M236" s="222">
        <v>5</v>
      </c>
      <c r="N236" s="224" t="s">
        <v>219</v>
      </c>
      <c r="O236" s="224" t="s">
        <v>217</v>
      </c>
      <c r="P236" s="224" t="s">
        <v>217</v>
      </c>
    </row>
    <row r="237" spans="1:16">
      <c r="A237" s="84">
        <v>15</v>
      </c>
      <c r="B237" s="85" t="s">
        <v>114</v>
      </c>
      <c r="C237" s="23"/>
      <c r="D237" s="86">
        <v>1294.03</v>
      </c>
      <c r="E237" s="87" t="s">
        <v>19</v>
      </c>
      <c r="F237" s="88" t="s">
        <v>19</v>
      </c>
      <c r="G237" s="88">
        <f>SUM(D237,F237)</f>
        <v>1294.03</v>
      </c>
      <c r="H237" s="85">
        <v>1985</v>
      </c>
      <c r="I237" s="89">
        <v>4270000</v>
      </c>
      <c r="J237" s="90">
        <v>1</v>
      </c>
      <c r="K237" s="90">
        <v>4</v>
      </c>
      <c r="L237" s="90">
        <v>10</v>
      </c>
      <c r="M237" s="222">
        <v>5</v>
      </c>
      <c r="N237" s="224" t="s">
        <v>219</v>
      </c>
      <c r="O237" s="224" t="s">
        <v>217</v>
      </c>
      <c r="P237" s="224" t="s">
        <v>217</v>
      </c>
    </row>
    <row r="238" spans="1:16">
      <c r="A238" s="84">
        <v>16</v>
      </c>
      <c r="B238" s="85" t="s">
        <v>115</v>
      </c>
      <c r="C238" s="23"/>
      <c r="D238" s="86">
        <v>283.88</v>
      </c>
      <c r="E238" s="87" t="s">
        <v>19</v>
      </c>
      <c r="F238" s="88" t="s">
        <v>19</v>
      </c>
      <c r="G238" s="88">
        <f t="shared" ref="G238:G239" si="4">SUM(D238,F238)</f>
        <v>283.88</v>
      </c>
      <c r="H238" s="85">
        <v>1911</v>
      </c>
      <c r="I238" s="89">
        <v>937000</v>
      </c>
      <c r="J238" s="90">
        <v>1</v>
      </c>
      <c r="K238" s="90">
        <v>4</v>
      </c>
      <c r="L238" s="90">
        <v>9</v>
      </c>
      <c r="M238" s="222">
        <v>3</v>
      </c>
      <c r="N238" s="224" t="s">
        <v>219</v>
      </c>
      <c r="O238" s="224" t="s">
        <v>217</v>
      </c>
      <c r="P238" s="224" t="s">
        <v>217</v>
      </c>
    </row>
    <row r="239" spans="1:16">
      <c r="A239" s="84">
        <v>17</v>
      </c>
      <c r="B239" s="57" t="s">
        <v>116</v>
      </c>
      <c r="C239" s="23"/>
      <c r="D239" s="91">
        <v>150</v>
      </c>
      <c r="E239" s="92" t="s">
        <v>19</v>
      </c>
      <c r="F239" s="93" t="s">
        <v>19</v>
      </c>
      <c r="G239" s="93">
        <f t="shared" si="4"/>
        <v>150</v>
      </c>
      <c r="H239" s="57"/>
      <c r="I239" s="94">
        <v>495000</v>
      </c>
      <c r="J239" s="90">
        <v>1</v>
      </c>
      <c r="K239" s="62">
        <v>5</v>
      </c>
      <c r="L239" s="62">
        <v>8</v>
      </c>
      <c r="M239" s="214">
        <v>4</v>
      </c>
      <c r="N239" s="210" t="s">
        <v>219</v>
      </c>
      <c r="O239" s="210" t="s">
        <v>217</v>
      </c>
      <c r="P239" s="210" t="s">
        <v>217</v>
      </c>
    </row>
    <row r="240" spans="1:16">
      <c r="A240" s="84">
        <v>18</v>
      </c>
      <c r="B240" s="116" t="s">
        <v>215</v>
      </c>
      <c r="C240" s="23"/>
      <c r="D240" s="117">
        <v>743.77</v>
      </c>
      <c r="E240" s="121" t="s">
        <v>19</v>
      </c>
      <c r="F240" s="118" t="s">
        <v>19</v>
      </c>
      <c r="G240" s="118">
        <v>743.77</v>
      </c>
      <c r="H240" s="198">
        <v>1975</v>
      </c>
      <c r="I240" s="129">
        <v>2454000</v>
      </c>
      <c r="J240" s="30">
        <v>1</v>
      </c>
      <c r="K240" s="30">
        <v>5</v>
      </c>
      <c r="L240" s="30">
        <v>8</v>
      </c>
      <c r="M240" s="209">
        <v>1</v>
      </c>
      <c r="N240" s="224" t="s">
        <v>199</v>
      </c>
      <c r="O240" s="224" t="s">
        <v>217</v>
      </c>
      <c r="P240" s="224" t="s">
        <v>217</v>
      </c>
    </row>
    <row r="241" spans="1:16">
      <c r="A241" s="25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7"/>
    </row>
    <row r="242" spans="1:16">
      <c r="A242" s="25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7"/>
    </row>
    <row r="243" spans="1:16" s="164" customFormat="1">
      <c r="A243" s="299" t="s">
        <v>28</v>
      </c>
      <c r="B243" s="300"/>
      <c r="C243" s="300"/>
      <c r="D243" s="300"/>
      <c r="E243" s="300"/>
      <c r="F243" s="300"/>
      <c r="G243" s="300"/>
      <c r="H243" s="300"/>
      <c r="I243" s="300"/>
      <c r="J243" s="300"/>
      <c r="K243" s="300"/>
      <c r="L243" s="300"/>
      <c r="M243" s="301"/>
    </row>
    <row r="244" spans="1:16" s="164" customFormat="1" ht="30">
      <c r="A244" s="177" t="s">
        <v>1</v>
      </c>
      <c r="B244" s="178" t="s">
        <v>97</v>
      </c>
      <c r="C244" s="179"/>
      <c r="D244" s="185" t="s">
        <v>117</v>
      </c>
      <c r="E244" s="179"/>
      <c r="F244" s="179"/>
      <c r="G244" s="179"/>
      <c r="H244" s="180" t="s">
        <v>7</v>
      </c>
      <c r="I244" s="183" t="s">
        <v>118</v>
      </c>
      <c r="J244" s="184" t="s">
        <v>9</v>
      </c>
      <c r="K244" s="184" t="s">
        <v>10</v>
      </c>
      <c r="L244" s="184" t="s">
        <v>11</v>
      </c>
      <c r="M244" s="195" t="s">
        <v>12</v>
      </c>
      <c r="N244" s="213"/>
      <c r="O244" s="213"/>
      <c r="P244" s="213"/>
    </row>
    <row r="245" spans="1:16">
      <c r="A245" s="96">
        <v>1</v>
      </c>
      <c r="B245" s="85" t="s">
        <v>103</v>
      </c>
      <c r="C245" s="23"/>
      <c r="D245" s="97">
        <v>6</v>
      </c>
      <c r="E245" s="23"/>
      <c r="F245" s="23"/>
      <c r="G245" s="23"/>
      <c r="H245" s="85">
        <v>1965</v>
      </c>
      <c r="I245" s="98">
        <v>7000</v>
      </c>
      <c r="J245" s="90">
        <v>1</v>
      </c>
      <c r="K245" s="90">
        <v>5</v>
      </c>
      <c r="L245" s="90">
        <v>8</v>
      </c>
      <c r="M245" s="222">
        <v>1</v>
      </c>
      <c r="N245" s="224" t="s">
        <v>219</v>
      </c>
      <c r="O245" s="224" t="s">
        <v>217</v>
      </c>
      <c r="P245" s="224" t="s">
        <v>217</v>
      </c>
    </row>
    <row r="246" spans="1:16">
      <c r="A246" s="96">
        <v>2</v>
      </c>
      <c r="B246" s="85" t="s">
        <v>104</v>
      </c>
      <c r="C246" s="23"/>
      <c r="D246" s="97">
        <v>6</v>
      </c>
      <c r="E246" s="23"/>
      <c r="F246" s="23"/>
      <c r="G246" s="23"/>
      <c r="H246" s="85">
        <v>1965</v>
      </c>
      <c r="I246" s="98">
        <v>7000</v>
      </c>
      <c r="J246" s="90">
        <v>1</v>
      </c>
      <c r="K246" s="90">
        <v>5</v>
      </c>
      <c r="L246" s="90">
        <v>8</v>
      </c>
      <c r="M246" s="222">
        <v>1</v>
      </c>
      <c r="N246" s="224" t="s">
        <v>199</v>
      </c>
      <c r="O246" s="224" t="s">
        <v>217</v>
      </c>
      <c r="P246" s="224" t="s">
        <v>217</v>
      </c>
    </row>
    <row r="247" spans="1:16">
      <c r="A247" s="96">
        <v>3</v>
      </c>
      <c r="B247" s="85" t="s">
        <v>107</v>
      </c>
      <c r="C247" s="23"/>
      <c r="D247" s="97">
        <v>20.8</v>
      </c>
      <c r="E247" s="23"/>
      <c r="F247" s="23"/>
      <c r="G247" s="23"/>
      <c r="H247" s="85">
        <v>1965</v>
      </c>
      <c r="I247" s="98">
        <v>23000</v>
      </c>
      <c r="J247" s="90">
        <v>1</v>
      </c>
      <c r="K247" s="90">
        <v>4</v>
      </c>
      <c r="L247" s="90">
        <v>8</v>
      </c>
      <c r="M247" s="222">
        <v>1</v>
      </c>
      <c r="N247" s="224" t="s">
        <v>219</v>
      </c>
      <c r="O247" s="224" t="s">
        <v>217</v>
      </c>
      <c r="P247" s="224" t="s">
        <v>217</v>
      </c>
    </row>
    <row r="248" spans="1:16">
      <c r="A248" s="96">
        <v>4</v>
      </c>
      <c r="B248" s="85" t="s">
        <v>119</v>
      </c>
      <c r="C248" s="23"/>
      <c r="D248" s="97">
        <v>15</v>
      </c>
      <c r="E248" s="23"/>
      <c r="F248" s="23"/>
      <c r="G248" s="23"/>
      <c r="H248" s="85">
        <v>1967</v>
      </c>
      <c r="I248" s="98">
        <v>17000</v>
      </c>
      <c r="J248" s="90">
        <v>1</v>
      </c>
      <c r="K248" s="90">
        <v>6</v>
      </c>
      <c r="L248" s="90">
        <v>8</v>
      </c>
      <c r="M248" s="222">
        <v>1</v>
      </c>
      <c r="N248" s="224" t="s">
        <v>223</v>
      </c>
      <c r="O248" s="224" t="s">
        <v>217</v>
      </c>
      <c r="P248" s="224" t="s">
        <v>217</v>
      </c>
    </row>
    <row r="249" spans="1:16">
      <c r="A249" s="134">
        <v>5</v>
      </c>
      <c r="B249" s="116" t="s">
        <v>215</v>
      </c>
      <c r="C249" s="23"/>
      <c r="D249" s="135">
        <v>788.89</v>
      </c>
      <c r="E249" s="23"/>
      <c r="F249" s="23"/>
      <c r="G249" s="23"/>
      <c r="H249" s="135">
        <v>1975</v>
      </c>
      <c r="I249" s="136">
        <v>868000</v>
      </c>
      <c r="J249" s="30">
        <v>1</v>
      </c>
      <c r="K249" s="30">
        <v>5</v>
      </c>
      <c r="L249" s="30">
        <v>8</v>
      </c>
      <c r="M249" s="209"/>
      <c r="N249" s="224" t="s">
        <v>199</v>
      </c>
      <c r="O249" s="224" t="s">
        <v>217</v>
      </c>
      <c r="P249" s="224" t="s">
        <v>217</v>
      </c>
    </row>
    <row r="250" spans="1:16">
      <c r="A250" s="25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7"/>
    </row>
    <row r="251" spans="1:16">
      <c r="A251" s="25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7"/>
    </row>
    <row r="252" spans="1:16" s="164" customFormat="1">
      <c r="A252" s="244" t="s">
        <v>30</v>
      </c>
      <c r="B252" s="245"/>
      <c r="C252" s="245"/>
      <c r="D252" s="245"/>
      <c r="E252" s="245"/>
      <c r="F252" s="245"/>
      <c r="G252" s="245"/>
      <c r="H252" s="245"/>
      <c r="I252" s="245"/>
      <c r="J252" s="245"/>
      <c r="K252" s="245"/>
      <c r="L252" s="245"/>
      <c r="M252" s="246"/>
    </row>
    <row r="253" spans="1:16" s="164" customFormat="1" ht="45">
      <c r="A253" s="169" t="s">
        <v>1</v>
      </c>
      <c r="B253" s="170" t="s">
        <v>2</v>
      </c>
      <c r="C253" s="179"/>
      <c r="D253" s="171" t="s">
        <v>31</v>
      </c>
      <c r="E253" s="181" t="s">
        <v>4</v>
      </c>
      <c r="F253" s="179"/>
      <c r="G253" s="171" t="s">
        <v>32</v>
      </c>
      <c r="H253" s="171" t="s">
        <v>7</v>
      </c>
      <c r="I253" s="172" t="s">
        <v>8</v>
      </c>
      <c r="J253" s="184" t="s">
        <v>9</v>
      </c>
      <c r="K253" s="184" t="s">
        <v>10</v>
      </c>
      <c r="L253" s="184" t="s">
        <v>11</v>
      </c>
      <c r="M253" s="195" t="s">
        <v>12</v>
      </c>
      <c r="N253" s="213"/>
      <c r="O253" s="213"/>
      <c r="P253" s="213"/>
    </row>
    <row r="254" spans="1:16">
      <c r="A254" s="56">
        <v>1</v>
      </c>
      <c r="B254" s="57" t="s">
        <v>120</v>
      </c>
      <c r="C254" s="23"/>
      <c r="D254" s="58">
        <v>817.53</v>
      </c>
      <c r="E254" s="23"/>
      <c r="F254" s="23"/>
      <c r="G254" s="59">
        <v>12</v>
      </c>
      <c r="H254" s="99">
        <v>1968</v>
      </c>
      <c r="I254" s="100">
        <v>2698000</v>
      </c>
      <c r="J254" s="90">
        <v>1</v>
      </c>
      <c r="K254" s="90">
        <v>1</v>
      </c>
      <c r="L254" s="90">
        <v>8</v>
      </c>
      <c r="M254" s="222">
        <v>1</v>
      </c>
      <c r="N254" s="210" t="s">
        <v>225</v>
      </c>
      <c r="O254" s="210" t="s">
        <v>217</v>
      </c>
      <c r="P254" s="210" t="s">
        <v>217</v>
      </c>
    </row>
    <row r="255" spans="1:16">
      <c r="A255" s="96">
        <v>2</v>
      </c>
      <c r="B255" s="85" t="s">
        <v>121</v>
      </c>
      <c r="C255" s="23"/>
      <c r="D255" s="86">
        <v>158.12</v>
      </c>
      <c r="E255" s="23"/>
      <c r="F255" s="23"/>
      <c r="G255" s="87">
        <v>2</v>
      </c>
      <c r="H255" s="87">
        <v>1950</v>
      </c>
      <c r="I255" s="101">
        <v>522000</v>
      </c>
      <c r="J255" s="90">
        <v>1</v>
      </c>
      <c r="K255" s="90">
        <v>4</v>
      </c>
      <c r="L255" s="90">
        <v>9</v>
      </c>
      <c r="M255" s="222">
        <v>2</v>
      </c>
      <c r="N255" s="210" t="s">
        <v>219</v>
      </c>
      <c r="O255" s="210" t="s">
        <v>217</v>
      </c>
      <c r="P255" s="210" t="s">
        <v>217</v>
      </c>
    </row>
    <row r="256" spans="1:16">
      <c r="A256" s="56">
        <v>3</v>
      </c>
      <c r="B256" s="57" t="s">
        <v>122</v>
      </c>
      <c r="C256" s="23"/>
      <c r="D256" s="91">
        <v>199.13</v>
      </c>
      <c r="E256" s="23"/>
      <c r="F256" s="23"/>
      <c r="G256" s="92">
        <v>1</v>
      </c>
      <c r="H256" s="92">
        <v>2010</v>
      </c>
      <c r="I256" s="100">
        <v>657000</v>
      </c>
      <c r="J256" s="90">
        <v>1</v>
      </c>
      <c r="K256" s="90">
        <v>5</v>
      </c>
      <c r="L256" s="90">
        <v>8</v>
      </c>
      <c r="M256" s="222">
        <v>1</v>
      </c>
      <c r="N256" s="210" t="s">
        <v>219</v>
      </c>
      <c r="O256" s="210" t="s">
        <v>217</v>
      </c>
      <c r="P256" s="210" t="s">
        <v>217</v>
      </c>
    </row>
    <row r="257" spans="1:16">
      <c r="A257" s="134">
        <v>4</v>
      </c>
      <c r="B257" s="116" t="s">
        <v>168</v>
      </c>
      <c r="C257" s="23"/>
      <c r="D257" s="139">
        <v>552.5</v>
      </c>
      <c r="E257" s="140">
        <v>2</v>
      </c>
      <c r="F257" s="23"/>
      <c r="G257" s="23"/>
      <c r="H257" s="140">
        <v>1973</v>
      </c>
      <c r="I257" s="136">
        <v>1823000</v>
      </c>
      <c r="J257" s="31">
        <v>1</v>
      </c>
      <c r="K257" s="31">
        <v>4</v>
      </c>
      <c r="L257" s="31">
        <v>8</v>
      </c>
      <c r="M257" s="215">
        <v>2</v>
      </c>
      <c r="N257" s="210" t="s">
        <v>219</v>
      </c>
      <c r="O257" s="210" t="s">
        <v>217</v>
      </c>
      <c r="P257" s="210" t="s">
        <v>217</v>
      </c>
    </row>
    <row r="258" spans="1:16">
      <c r="A258" s="25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7"/>
    </row>
    <row r="259" spans="1:16">
      <c r="A259" s="25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7"/>
    </row>
    <row r="260" spans="1:16">
      <c r="A260" s="247" t="s">
        <v>0</v>
      </c>
      <c r="B260" s="248"/>
      <c r="C260" s="248"/>
      <c r="D260" s="248"/>
      <c r="E260" s="248"/>
      <c r="F260" s="248"/>
      <c r="G260" s="248"/>
      <c r="H260" s="248"/>
      <c r="I260" s="248"/>
      <c r="J260" s="248"/>
      <c r="K260" s="248"/>
      <c r="L260" s="248"/>
      <c r="M260" s="249"/>
    </row>
    <row r="261" spans="1:16" ht="30">
      <c r="A261" s="177" t="s">
        <v>1</v>
      </c>
      <c r="B261" s="178" t="s">
        <v>97</v>
      </c>
      <c r="C261" s="179"/>
      <c r="D261" s="180" t="s">
        <v>98</v>
      </c>
      <c r="E261" s="181" t="s">
        <v>4</v>
      </c>
      <c r="F261" s="182" t="s">
        <v>5</v>
      </c>
      <c r="G261" s="182" t="s">
        <v>99</v>
      </c>
      <c r="H261" s="180" t="s">
        <v>7</v>
      </c>
      <c r="I261" s="186" t="s">
        <v>37</v>
      </c>
      <c r="J261" s="184" t="s">
        <v>9</v>
      </c>
      <c r="K261" s="184" t="s">
        <v>10</v>
      </c>
      <c r="L261" s="184" t="s">
        <v>11</v>
      </c>
      <c r="M261" s="195" t="s">
        <v>12</v>
      </c>
      <c r="N261" s="210"/>
      <c r="O261" s="210"/>
      <c r="P261" s="210"/>
    </row>
    <row r="262" spans="1:16">
      <c r="A262" s="96">
        <v>1</v>
      </c>
      <c r="B262" s="85" t="s">
        <v>123</v>
      </c>
      <c r="C262" s="23"/>
      <c r="D262" s="86">
        <v>251.04</v>
      </c>
      <c r="E262" s="87" t="s">
        <v>19</v>
      </c>
      <c r="F262" s="88" t="s">
        <v>19</v>
      </c>
      <c r="G262" s="88">
        <f t="shared" ref="G262:G283" si="5">SUM(D262,F262)</f>
        <v>251.04</v>
      </c>
      <c r="H262" s="85">
        <v>1894</v>
      </c>
      <c r="I262" s="89">
        <v>249000</v>
      </c>
      <c r="J262" s="90">
        <v>1</v>
      </c>
      <c r="K262" s="90">
        <v>4</v>
      </c>
      <c r="L262" s="90">
        <v>9</v>
      </c>
      <c r="M262" s="222">
        <v>2</v>
      </c>
      <c r="N262" s="224" t="s">
        <v>225</v>
      </c>
      <c r="O262" s="224" t="s">
        <v>217</v>
      </c>
      <c r="P262" s="224" t="s">
        <v>217</v>
      </c>
    </row>
    <row r="263" spans="1:16">
      <c r="A263" s="96">
        <v>2</v>
      </c>
      <c r="B263" s="85" t="s">
        <v>124</v>
      </c>
      <c r="C263" s="23"/>
      <c r="D263" s="86">
        <v>912.3</v>
      </c>
      <c r="E263" s="87" t="s">
        <v>19</v>
      </c>
      <c r="F263" s="88" t="s">
        <v>19</v>
      </c>
      <c r="G263" s="88">
        <f t="shared" si="5"/>
        <v>912.3</v>
      </c>
      <c r="H263" s="85">
        <v>1894</v>
      </c>
      <c r="I263" s="89">
        <v>903000</v>
      </c>
      <c r="J263" s="90">
        <v>1</v>
      </c>
      <c r="K263" s="90">
        <v>4</v>
      </c>
      <c r="L263" s="90">
        <v>8</v>
      </c>
      <c r="M263" s="222">
        <v>3</v>
      </c>
      <c r="N263" s="224" t="s">
        <v>219</v>
      </c>
      <c r="O263" s="224" t="s">
        <v>217</v>
      </c>
      <c r="P263" s="224" t="s">
        <v>217</v>
      </c>
    </row>
    <row r="264" spans="1:16">
      <c r="A264" s="96">
        <v>3</v>
      </c>
      <c r="B264" s="85" t="s">
        <v>125</v>
      </c>
      <c r="C264" s="23"/>
      <c r="D264" s="86">
        <v>392.43</v>
      </c>
      <c r="E264" s="87" t="s">
        <v>19</v>
      </c>
      <c r="F264" s="88" t="s">
        <v>19</v>
      </c>
      <c r="G264" s="88">
        <f t="shared" si="5"/>
        <v>392.43</v>
      </c>
      <c r="H264" s="85">
        <v>1894</v>
      </c>
      <c r="I264" s="89">
        <v>389000</v>
      </c>
      <c r="J264" s="90">
        <v>1</v>
      </c>
      <c r="K264" s="90">
        <v>4</v>
      </c>
      <c r="L264" s="90">
        <v>8</v>
      </c>
      <c r="M264" s="222">
        <v>3</v>
      </c>
      <c r="N264" s="224" t="s">
        <v>219</v>
      </c>
      <c r="O264" s="224" t="s">
        <v>217</v>
      </c>
      <c r="P264" s="224" t="s">
        <v>217</v>
      </c>
    </row>
    <row r="265" spans="1:16">
      <c r="A265" s="96">
        <v>4</v>
      </c>
      <c r="B265" s="85" t="s">
        <v>126</v>
      </c>
      <c r="C265" s="23"/>
      <c r="D265" s="86">
        <v>308.58</v>
      </c>
      <c r="E265" s="87" t="s">
        <v>19</v>
      </c>
      <c r="F265" s="88" t="s">
        <v>19</v>
      </c>
      <c r="G265" s="88">
        <f t="shared" si="5"/>
        <v>308.58</v>
      </c>
      <c r="H265" s="85">
        <v>1781</v>
      </c>
      <c r="I265" s="89">
        <v>305000</v>
      </c>
      <c r="J265" s="90">
        <v>1</v>
      </c>
      <c r="K265" s="90">
        <v>4</v>
      </c>
      <c r="L265" s="90">
        <v>9</v>
      </c>
      <c r="M265" s="222">
        <v>3</v>
      </c>
      <c r="N265" s="210" t="s">
        <v>221</v>
      </c>
      <c r="O265" s="210" t="s">
        <v>217</v>
      </c>
      <c r="P265" s="210" t="s">
        <v>217</v>
      </c>
    </row>
    <row r="266" spans="1:16">
      <c r="A266" s="96">
        <v>5</v>
      </c>
      <c r="B266" s="85" t="s">
        <v>127</v>
      </c>
      <c r="C266" s="23"/>
      <c r="D266" s="86">
        <v>320.68</v>
      </c>
      <c r="E266" s="87" t="s">
        <v>19</v>
      </c>
      <c r="F266" s="88" t="s">
        <v>19</v>
      </c>
      <c r="G266" s="88">
        <f t="shared" si="5"/>
        <v>320.68</v>
      </c>
      <c r="H266" s="85">
        <v>1914</v>
      </c>
      <c r="I266" s="89">
        <v>370000</v>
      </c>
      <c r="J266" s="90">
        <v>1</v>
      </c>
      <c r="K266" s="90">
        <v>4</v>
      </c>
      <c r="L266" s="90">
        <v>9</v>
      </c>
      <c r="M266" s="222">
        <v>2</v>
      </c>
      <c r="N266" s="224" t="s">
        <v>219</v>
      </c>
      <c r="O266" s="224" t="s">
        <v>217</v>
      </c>
      <c r="P266" s="224" t="s">
        <v>217</v>
      </c>
    </row>
    <row r="267" spans="1:16">
      <c r="A267" s="96">
        <v>6</v>
      </c>
      <c r="B267" s="85" t="s">
        <v>128</v>
      </c>
      <c r="C267" s="23"/>
      <c r="D267" s="86">
        <v>221.13</v>
      </c>
      <c r="E267" s="87" t="s">
        <v>19</v>
      </c>
      <c r="F267" s="88" t="s">
        <v>19</v>
      </c>
      <c r="G267" s="88">
        <f t="shared" si="5"/>
        <v>221.13</v>
      </c>
      <c r="H267" s="85">
        <v>1801</v>
      </c>
      <c r="I267" s="89">
        <v>219000</v>
      </c>
      <c r="J267" s="90">
        <v>1</v>
      </c>
      <c r="K267" s="90">
        <v>4</v>
      </c>
      <c r="L267" s="90">
        <v>8</v>
      </c>
      <c r="M267" s="222">
        <v>2</v>
      </c>
      <c r="N267" s="224" t="s">
        <v>199</v>
      </c>
      <c r="O267" s="224" t="s">
        <v>217</v>
      </c>
      <c r="P267" s="224" t="s">
        <v>217</v>
      </c>
    </row>
    <row r="268" spans="1:16">
      <c r="A268" s="96">
        <v>7</v>
      </c>
      <c r="B268" s="85" t="s">
        <v>129</v>
      </c>
      <c r="C268" s="23"/>
      <c r="D268" s="86">
        <v>546.5</v>
      </c>
      <c r="E268" s="87" t="s">
        <v>19</v>
      </c>
      <c r="F268" s="88" t="s">
        <v>19</v>
      </c>
      <c r="G268" s="88">
        <f t="shared" si="5"/>
        <v>546.5</v>
      </c>
      <c r="H268" s="85">
        <v>1915</v>
      </c>
      <c r="I268" s="89">
        <v>631000</v>
      </c>
      <c r="J268" s="90">
        <v>1</v>
      </c>
      <c r="K268" s="90">
        <v>4</v>
      </c>
      <c r="L268" s="90">
        <v>8</v>
      </c>
      <c r="M268" s="222">
        <v>4</v>
      </c>
      <c r="N268" s="224" t="s">
        <v>223</v>
      </c>
      <c r="O268" s="224" t="s">
        <v>217</v>
      </c>
      <c r="P268" s="224" t="s">
        <v>217</v>
      </c>
    </row>
    <row r="269" spans="1:16">
      <c r="A269" s="96">
        <v>8</v>
      </c>
      <c r="B269" s="85" t="s">
        <v>130</v>
      </c>
      <c r="C269" s="23"/>
      <c r="D269" s="86">
        <v>146.06</v>
      </c>
      <c r="E269" s="87" t="s">
        <v>19</v>
      </c>
      <c r="F269" s="88" t="s">
        <v>19</v>
      </c>
      <c r="G269" s="88">
        <f t="shared" si="5"/>
        <v>146.06</v>
      </c>
      <c r="H269" s="85">
        <v>1914</v>
      </c>
      <c r="I269" s="89">
        <v>169000</v>
      </c>
      <c r="J269" s="90">
        <v>1</v>
      </c>
      <c r="K269" s="90">
        <v>4</v>
      </c>
      <c r="L269" s="90">
        <v>8</v>
      </c>
      <c r="M269" s="222">
        <v>2</v>
      </c>
      <c r="N269" s="224" t="s">
        <v>219</v>
      </c>
      <c r="O269" s="224" t="s">
        <v>217</v>
      </c>
      <c r="P269" s="224" t="s">
        <v>217</v>
      </c>
    </row>
    <row r="270" spans="1:16">
      <c r="A270" s="96">
        <v>9</v>
      </c>
      <c r="B270" s="85" t="s">
        <v>131</v>
      </c>
      <c r="C270" s="23"/>
      <c r="D270" s="86">
        <v>858.26</v>
      </c>
      <c r="E270" s="87" t="s">
        <v>19</v>
      </c>
      <c r="F270" s="88" t="s">
        <v>19</v>
      </c>
      <c r="G270" s="88">
        <f t="shared" si="5"/>
        <v>858.26</v>
      </c>
      <c r="H270" s="85">
        <v>1916</v>
      </c>
      <c r="I270" s="89">
        <v>991000</v>
      </c>
      <c r="J270" s="90">
        <v>1</v>
      </c>
      <c r="K270" s="90">
        <v>4</v>
      </c>
      <c r="L270" s="90">
        <v>8</v>
      </c>
      <c r="M270" s="222">
        <v>4</v>
      </c>
      <c r="N270" s="224" t="s">
        <v>219</v>
      </c>
      <c r="O270" s="224" t="s">
        <v>217</v>
      </c>
      <c r="P270" s="224" t="s">
        <v>217</v>
      </c>
    </row>
    <row r="271" spans="1:16">
      <c r="A271" s="96">
        <v>10</v>
      </c>
      <c r="B271" s="85" t="s">
        <v>119</v>
      </c>
      <c r="C271" s="23"/>
      <c r="D271" s="86">
        <v>466.87</v>
      </c>
      <c r="E271" s="87" t="s">
        <v>19</v>
      </c>
      <c r="F271" s="88" t="s">
        <v>19</v>
      </c>
      <c r="G271" s="88">
        <f t="shared" si="5"/>
        <v>466.87</v>
      </c>
      <c r="H271" s="85">
        <v>1915</v>
      </c>
      <c r="I271" s="89">
        <v>539000</v>
      </c>
      <c r="J271" s="90">
        <v>1</v>
      </c>
      <c r="K271" s="90">
        <v>4</v>
      </c>
      <c r="L271" s="90">
        <v>8</v>
      </c>
      <c r="M271" s="222">
        <v>2</v>
      </c>
      <c r="N271" s="224" t="s">
        <v>223</v>
      </c>
      <c r="O271" s="224" t="s">
        <v>217</v>
      </c>
      <c r="P271" s="224" t="s">
        <v>217</v>
      </c>
    </row>
    <row r="272" spans="1:16">
      <c r="A272" s="96">
        <f>A271+1</f>
        <v>11</v>
      </c>
      <c r="B272" s="85" t="s">
        <v>132</v>
      </c>
      <c r="C272" s="23"/>
      <c r="D272" s="86">
        <v>335.9</v>
      </c>
      <c r="E272" s="87" t="s">
        <v>19</v>
      </c>
      <c r="F272" s="88" t="s">
        <v>19</v>
      </c>
      <c r="G272" s="88">
        <f t="shared" si="5"/>
        <v>335.9</v>
      </c>
      <c r="H272" s="85">
        <v>1926</v>
      </c>
      <c r="I272" s="89">
        <v>443000</v>
      </c>
      <c r="J272" s="90">
        <v>1</v>
      </c>
      <c r="K272" s="90">
        <v>4</v>
      </c>
      <c r="L272" s="90">
        <v>9</v>
      </c>
      <c r="M272" s="222">
        <v>2</v>
      </c>
      <c r="N272" s="224" t="s">
        <v>219</v>
      </c>
      <c r="O272" s="224" t="s">
        <v>217</v>
      </c>
      <c r="P272" s="224" t="s">
        <v>217</v>
      </c>
    </row>
    <row r="273" spans="1:16">
      <c r="A273" s="96">
        <f t="shared" ref="A273:A296" si="6">A272+1</f>
        <v>12</v>
      </c>
      <c r="B273" s="85" t="s">
        <v>133</v>
      </c>
      <c r="C273" s="23"/>
      <c r="D273" s="86">
        <v>156</v>
      </c>
      <c r="E273" s="87">
        <v>5</v>
      </c>
      <c r="F273" s="88">
        <v>154.69999999999999</v>
      </c>
      <c r="G273" s="88">
        <f t="shared" si="5"/>
        <v>310.7</v>
      </c>
      <c r="H273" s="85">
        <v>1912</v>
      </c>
      <c r="I273" s="89">
        <v>359000</v>
      </c>
      <c r="J273" s="90">
        <v>1</v>
      </c>
      <c r="K273" s="90">
        <v>4</v>
      </c>
      <c r="L273" s="90">
        <v>8</v>
      </c>
      <c r="M273" s="222">
        <v>2</v>
      </c>
      <c r="N273" s="224" t="s">
        <v>199</v>
      </c>
      <c r="O273" s="224" t="s">
        <v>217</v>
      </c>
      <c r="P273" s="224" t="s">
        <v>217</v>
      </c>
    </row>
    <row r="274" spans="1:16">
      <c r="A274" s="96">
        <f t="shared" si="6"/>
        <v>13</v>
      </c>
      <c r="B274" s="85" t="s">
        <v>134</v>
      </c>
      <c r="C274" s="23"/>
      <c r="D274" s="86">
        <v>311.64</v>
      </c>
      <c r="E274" s="87" t="s">
        <v>19</v>
      </c>
      <c r="F274" s="88" t="s">
        <v>19</v>
      </c>
      <c r="G274" s="88">
        <f t="shared" si="5"/>
        <v>311.64</v>
      </c>
      <c r="H274" s="85">
        <v>1900</v>
      </c>
      <c r="I274" s="89">
        <v>360000</v>
      </c>
      <c r="J274" s="90">
        <v>1</v>
      </c>
      <c r="K274" s="90">
        <v>4</v>
      </c>
      <c r="L274" s="90">
        <v>8</v>
      </c>
      <c r="M274" s="222">
        <v>2</v>
      </c>
      <c r="N274" s="224" t="s">
        <v>219</v>
      </c>
      <c r="O274" s="224" t="s">
        <v>217</v>
      </c>
      <c r="P274" s="224" t="s">
        <v>217</v>
      </c>
    </row>
    <row r="275" spans="1:16">
      <c r="A275" s="96">
        <f t="shared" si="6"/>
        <v>14</v>
      </c>
      <c r="B275" s="85" t="s">
        <v>135</v>
      </c>
      <c r="C275" s="23"/>
      <c r="D275" s="86">
        <v>183.02</v>
      </c>
      <c r="E275" s="87" t="s">
        <v>19</v>
      </c>
      <c r="F275" s="88" t="s">
        <v>19</v>
      </c>
      <c r="G275" s="88">
        <f t="shared" si="5"/>
        <v>183.02</v>
      </c>
      <c r="H275" s="85">
        <v>1920</v>
      </c>
      <c r="I275" s="89">
        <v>242000</v>
      </c>
      <c r="J275" s="90">
        <v>1</v>
      </c>
      <c r="K275" s="90">
        <v>4</v>
      </c>
      <c r="L275" s="90">
        <v>8</v>
      </c>
      <c r="M275" s="222">
        <v>2</v>
      </c>
      <c r="N275" s="224" t="s">
        <v>199</v>
      </c>
      <c r="O275" s="224" t="s">
        <v>217</v>
      </c>
      <c r="P275" s="224" t="s">
        <v>217</v>
      </c>
    </row>
    <row r="276" spans="1:16">
      <c r="A276" s="96">
        <f t="shared" si="6"/>
        <v>15</v>
      </c>
      <c r="B276" s="85" t="s">
        <v>136</v>
      </c>
      <c r="C276" s="23"/>
      <c r="D276" s="86">
        <v>380.32</v>
      </c>
      <c r="E276" s="87" t="s">
        <v>19</v>
      </c>
      <c r="F276" s="88" t="s">
        <v>19</v>
      </c>
      <c r="G276" s="88">
        <f t="shared" si="5"/>
        <v>380.32</v>
      </c>
      <c r="H276" s="85">
        <v>1847</v>
      </c>
      <c r="I276" s="89">
        <v>377000</v>
      </c>
      <c r="J276" s="90">
        <v>1</v>
      </c>
      <c r="K276" s="90">
        <v>4</v>
      </c>
      <c r="L276" s="90">
        <v>8</v>
      </c>
      <c r="M276" s="222">
        <v>2</v>
      </c>
      <c r="N276" s="224" t="s">
        <v>199</v>
      </c>
      <c r="O276" s="224" t="s">
        <v>217</v>
      </c>
      <c r="P276" s="224" t="s">
        <v>217</v>
      </c>
    </row>
    <row r="277" spans="1:16">
      <c r="A277" s="96">
        <f t="shared" si="6"/>
        <v>16</v>
      </c>
      <c r="B277" s="85" t="s">
        <v>137</v>
      </c>
      <c r="C277" s="23"/>
      <c r="D277" s="86">
        <v>354.61</v>
      </c>
      <c r="E277" s="87">
        <v>1</v>
      </c>
      <c r="F277" s="88">
        <v>21</v>
      </c>
      <c r="G277" s="88">
        <f t="shared" si="5"/>
        <v>375.61</v>
      </c>
      <c r="H277" s="85">
        <v>1851</v>
      </c>
      <c r="I277" s="89">
        <v>372000</v>
      </c>
      <c r="J277" s="90">
        <v>1</v>
      </c>
      <c r="K277" s="90">
        <v>4</v>
      </c>
      <c r="L277" s="90">
        <v>8</v>
      </c>
      <c r="M277" s="222">
        <v>3</v>
      </c>
      <c r="N277" s="224" t="s">
        <v>219</v>
      </c>
      <c r="O277" s="224" t="s">
        <v>217</v>
      </c>
      <c r="P277" s="224" t="s">
        <v>217</v>
      </c>
    </row>
    <row r="278" spans="1:16">
      <c r="A278" s="96">
        <f t="shared" si="6"/>
        <v>17</v>
      </c>
      <c r="B278" s="85" t="s">
        <v>138</v>
      </c>
      <c r="C278" s="23"/>
      <c r="D278" s="86">
        <v>158.37</v>
      </c>
      <c r="E278" s="87" t="s">
        <v>19</v>
      </c>
      <c r="F278" s="88" t="s">
        <v>19</v>
      </c>
      <c r="G278" s="88">
        <f t="shared" si="5"/>
        <v>158.37</v>
      </c>
      <c r="H278" s="85">
        <v>1741</v>
      </c>
      <c r="I278" s="89">
        <v>187000</v>
      </c>
      <c r="J278" s="90">
        <v>1</v>
      </c>
      <c r="K278" s="90">
        <v>4</v>
      </c>
      <c r="L278" s="90">
        <v>9</v>
      </c>
      <c r="M278" s="222">
        <v>2</v>
      </c>
      <c r="N278" s="224" t="s">
        <v>199</v>
      </c>
      <c r="O278" s="224" t="s">
        <v>217</v>
      </c>
      <c r="P278" s="224" t="s">
        <v>217</v>
      </c>
    </row>
    <row r="279" spans="1:16">
      <c r="A279" s="96">
        <f t="shared" si="6"/>
        <v>18</v>
      </c>
      <c r="B279" s="85" t="s">
        <v>139</v>
      </c>
      <c r="C279" s="23"/>
      <c r="D279" s="86">
        <v>265.44</v>
      </c>
      <c r="E279" s="87" t="s">
        <v>19</v>
      </c>
      <c r="F279" s="88" t="s">
        <v>19</v>
      </c>
      <c r="G279" s="88">
        <f t="shared" si="5"/>
        <v>265.44</v>
      </c>
      <c r="H279" s="85">
        <v>1855</v>
      </c>
      <c r="I279" s="89">
        <v>263000</v>
      </c>
      <c r="J279" s="90">
        <v>1</v>
      </c>
      <c r="K279" s="90">
        <v>4</v>
      </c>
      <c r="L279" s="90">
        <v>8</v>
      </c>
      <c r="M279" s="222">
        <v>3</v>
      </c>
      <c r="N279" s="224" t="s">
        <v>199</v>
      </c>
      <c r="O279" s="224" t="s">
        <v>217</v>
      </c>
      <c r="P279" s="224" t="s">
        <v>217</v>
      </c>
    </row>
    <row r="280" spans="1:16">
      <c r="A280" s="96">
        <f t="shared" si="6"/>
        <v>19</v>
      </c>
      <c r="B280" s="85" t="s">
        <v>140</v>
      </c>
      <c r="C280" s="23"/>
      <c r="D280" s="86">
        <v>495.13</v>
      </c>
      <c r="E280" s="87" t="s">
        <v>19</v>
      </c>
      <c r="F280" s="88" t="s">
        <v>19</v>
      </c>
      <c r="G280" s="88">
        <f t="shared" si="5"/>
        <v>495.13</v>
      </c>
      <c r="H280" s="85">
        <v>1891</v>
      </c>
      <c r="I280" s="89">
        <v>490000</v>
      </c>
      <c r="J280" s="90">
        <v>1</v>
      </c>
      <c r="K280" s="90">
        <v>4</v>
      </c>
      <c r="L280" s="90">
        <v>8</v>
      </c>
      <c r="M280" s="222">
        <v>3</v>
      </c>
      <c r="N280" s="224" t="s">
        <v>223</v>
      </c>
      <c r="O280" s="224" t="s">
        <v>217</v>
      </c>
      <c r="P280" s="224" t="s">
        <v>217</v>
      </c>
    </row>
    <row r="281" spans="1:16">
      <c r="A281" s="96">
        <f t="shared" si="6"/>
        <v>20</v>
      </c>
      <c r="B281" s="85" t="s">
        <v>141</v>
      </c>
      <c r="C281" s="23"/>
      <c r="D281" s="86">
        <v>916.63</v>
      </c>
      <c r="E281" s="87" t="s">
        <v>19</v>
      </c>
      <c r="F281" s="88" t="s">
        <v>19</v>
      </c>
      <c r="G281" s="88">
        <f t="shared" si="5"/>
        <v>916.63</v>
      </c>
      <c r="H281" s="85">
        <v>1891</v>
      </c>
      <c r="I281" s="89">
        <v>908000</v>
      </c>
      <c r="J281" s="90">
        <v>1</v>
      </c>
      <c r="K281" s="90">
        <v>4</v>
      </c>
      <c r="L281" s="90">
        <v>8</v>
      </c>
      <c r="M281" s="222">
        <v>4</v>
      </c>
      <c r="N281" s="224" t="s">
        <v>199</v>
      </c>
      <c r="O281" s="224" t="s">
        <v>217</v>
      </c>
      <c r="P281" s="224" t="s">
        <v>217</v>
      </c>
    </row>
    <row r="282" spans="1:16">
      <c r="A282" s="96">
        <f t="shared" si="6"/>
        <v>21</v>
      </c>
      <c r="B282" s="85" t="s">
        <v>142</v>
      </c>
      <c r="C282" s="23"/>
      <c r="D282" s="86">
        <v>143.51</v>
      </c>
      <c r="E282" s="87" t="s">
        <v>19</v>
      </c>
      <c r="F282" s="88" t="s">
        <v>19</v>
      </c>
      <c r="G282" s="88">
        <f t="shared" si="5"/>
        <v>143.51</v>
      </c>
      <c r="H282" s="85">
        <v>1906</v>
      </c>
      <c r="I282" s="89">
        <v>166000</v>
      </c>
      <c r="J282" s="90">
        <v>1</v>
      </c>
      <c r="K282" s="90">
        <v>4</v>
      </c>
      <c r="L282" s="90">
        <v>8</v>
      </c>
      <c r="M282" s="222">
        <v>3</v>
      </c>
      <c r="N282" s="224" t="s">
        <v>199</v>
      </c>
      <c r="O282" s="224" t="s">
        <v>217</v>
      </c>
      <c r="P282" s="224" t="s">
        <v>217</v>
      </c>
    </row>
    <row r="283" spans="1:16">
      <c r="A283" s="96">
        <f t="shared" si="6"/>
        <v>22</v>
      </c>
      <c r="B283" s="85" t="s">
        <v>143</v>
      </c>
      <c r="C283" s="23"/>
      <c r="D283" s="86">
        <v>128</v>
      </c>
      <c r="E283" s="87" t="s">
        <v>19</v>
      </c>
      <c r="F283" s="88"/>
      <c r="G283" s="88">
        <f t="shared" si="5"/>
        <v>128</v>
      </c>
      <c r="H283" s="85">
        <v>1889</v>
      </c>
      <c r="I283" s="89">
        <v>127000</v>
      </c>
      <c r="J283" s="90">
        <v>1</v>
      </c>
      <c r="K283" s="90">
        <v>7</v>
      </c>
      <c r="L283" s="90">
        <v>8</v>
      </c>
      <c r="M283" s="222">
        <v>2</v>
      </c>
      <c r="N283" s="224" t="s">
        <v>199</v>
      </c>
      <c r="O283" s="224" t="s">
        <v>217</v>
      </c>
      <c r="P283" s="224" t="s">
        <v>217</v>
      </c>
    </row>
    <row r="284" spans="1:16">
      <c r="A284" s="96">
        <f t="shared" si="6"/>
        <v>23</v>
      </c>
      <c r="B284" s="85" t="s">
        <v>144</v>
      </c>
      <c r="C284" s="23"/>
      <c r="D284" s="284">
        <v>1088.04</v>
      </c>
      <c r="E284" s="102" t="s">
        <v>19</v>
      </c>
      <c r="F284" s="103" t="s">
        <v>19</v>
      </c>
      <c r="G284" s="104">
        <v>1088.04</v>
      </c>
      <c r="H284" s="105">
        <v>1851</v>
      </c>
      <c r="I284" s="89"/>
      <c r="J284" s="90">
        <v>1</v>
      </c>
      <c r="K284" s="90"/>
      <c r="L284" s="90">
        <v>8</v>
      </c>
      <c r="M284" s="222"/>
      <c r="N284" s="224" t="s">
        <v>219</v>
      </c>
      <c r="O284" s="224" t="s">
        <v>217</v>
      </c>
      <c r="P284" s="224" t="s">
        <v>217</v>
      </c>
    </row>
    <row r="285" spans="1:16">
      <c r="A285" s="96">
        <f t="shared" si="6"/>
        <v>24</v>
      </c>
      <c r="B285" s="85" t="s">
        <v>145</v>
      </c>
      <c r="C285" s="23"/>
      <c r="D285" s="284"/>
      <c r="E285" s="102"/>
      <c r="F285" s="103"/>
      <c r="G285" s="106"/>
      <c r="H285" s="105"/>
      <c r="I285" s="89">
        <v>1077000</v>
      </c>
      <c r="J285" s="90">
        <v>1</v>
      </c>
      <c r="K285" s="90">
        <v>4</v>
      </c>
      <c r="L285" s="90">
        <v>8</v>
      </c>
      <c r="M285" s="222">
        <v>4</v>
      </c>
      <c r="N285" s="224" t="s">
        <v>219</v>
      </c>
      <c r="O285" s="224" t="s">
        <v>217</v>
      </c>
      <c r="P285" s="224" t="s">
        <v>217</v>
      </c>
    </row>
    <row r="286" spans="1:16">
      <c r="A286" s="96">
        <f t="shared" si="6"/>
        <v>25</v>
      </c>
      <c r="B286" s="85" t="s">
        <v>146</v>
      </c>
      <c r="C286" s="23"/>
      <c r="D286" s="284"/>
      <c r="E286" s="102"/>
      <c r="F286" s="103"/>
      <c r="G286" s="106"/>
      <c r="H286" s="105"/>
      <c r="I286" s="89"/>
      <c r="J286" s="90">
        <v>1</v>
      </c>
      <c r="K286" s="90"/>
      <c r="L286" s="90">
        <v>8</v>
      </c>
      <c r="M286" s="222"/>
      <c r="N286" s="224" t="s">
        <v>219</v>
      </c>
      <c r="O286" s="224" t="s">
        <v>217</v>
      </c>
      <c r="P286" s="224" t="s">
        <v>217</v>
      </c>
    </row>
    <row r="287" spans="1:16">
      <c r="A287" s="96">
        <f t="shared" si="6"/>
        <v>26</v>
      </c>
      <c r="B287" s="85" t="s">
        <v>147</v>
      </c>
      <c r="C287" s="23"/>
      <c r="D287" s="86">
        <v>838.52</v>
      </c>
      <c r="E287" s="87">
        <v>1</v>
      </c>
      <c r="F287" s="88">
        <v>73.7</v>
      </c>
      <c r="G287" s="88">
        <f>SUM(D287,F287)</f>
        <v>912.22</v>
      </c>
      <c r="H287" s="85">
        <v>1851</v>
      </c>
      <c r="I287" s="89">
        <v>903000</v>
      </c>
      <c r="J287" s="90">
        <v>1</v>
      </c>
      <c r="K287" s="90">
        <v>4</v>
      </c>
      <c r="L287" s="90">
        <v>8</v>
      </c>
      <c r="M287" s="222">
        <v>4</v>
      </c>
      <c r="N287" s="224" t="s">
        <v>219</v>
      </c>
      <c r="O287" s="224" t="s">
        <v>217</v>
      </c>
      <c r="P287" s="224" t="s">
        <v>217</v>
      </c>
    </row>
    <row r="288" spans="1:16">
      <c r="A288" s="96">
        <f t="shared" si="6"/>
        <v>27</v>
      </c>
      <c r="B288" s="85" t="s">
        <v>148</v>
      </c>
      <c r="C288" s="23"/>
      <c r="D288" s="86">
        <v>693.35</v>
      </c>
      <c r="E288" s="87">
        <v>3</v>
      </c>
      <c r="F288" s="88">
        <v>301.60000000000002</v>
      </c>
      <c r="G288" s="88">
        <f t="shared" ref="G288:G296" si="7">SUM(D288,F288)</f>
        <v>994.95</v>
      </c>
      <c r="H288" s="85">
        <v>1871</v>
      </c>
      <c r="I288" s="89">
        <v>985000</v>
      </c>
      <c r="J288" s="90">
        <v>1</v>
      </c>
      <c r="K288" s="90"/>
      <c r="L288" s="90"/>
      <c r="M288" s="222"/>
      <c r="N288" s="224" t="s">
        <v>224</v>
      </c>
      <c r="O288" s="224" t="s">
        <v>217</v>
      </c>
      <c r="P288" s="224" t="s">
        <v>217</v>
      </c>
    </row>
    <row r="289" spans="1:16">
      <c r="A289" s="96">
        <f t="shared" si="6"/>
        <v>28</v>
      </c>
      <c r="B289" s="85" t="s">
        <v>149</v>
      </c>
      <c r="C289" s="23"/>
      <c r="D289" s="86">
        <v>294.79000000000002</v>
      </c>
      <c r="E289" s="87" t="s">
        <v>19</v>
      </c>
      <c r="F289" s="88" t="s">
        <v>19</v>
      </c>
      <c r="G289" s="88">
        <f t="shared" si="7"/>
        <v>294.79000000000002</v>
      </c>
      <c r="H289" s="85">
        <v>1880</v>
      </c>
      <c r="I289" s="89">
        <v>292000</v>
      </c>
      <c r="J289" s="90">
        <v>1</v>
      </c>
      <c r="K289" s="90">
        <v>4</v>
      </c>
      <c r="L289" s="90">
        <v>10</v>
      </c>
      <c r="M289" s="222">
        <v>2</v>
      </c>
      <c r="N289" s="224" t="s">
        <v>219</v>
      </c>
      <c r="O289" s="224" t="s">
        <v>217</v>
      </c>
      <c r="P289" s="224" t="s">
        <v>217</v>
      </c>
    </row>
    <row r="290" spans="1:16">
      <c r="A290" s="96">
        <f t="shared" si="6"/>
        <v>29</v>
      </c>
      <c r="B290" s="85" t="s">
        <v>150</v>
      </c>
      <c r="C290" s="23"/>
      <c r="D290" s="86">
        <v>161.9</v>
      </c>
      <c r="E290" s="87" t="s">
        <v>19</v>
      </c>
      <c r="F290" s="88" t="s">
        <v>19</v>
      </c>
      <c r="G290" s="88">
        <f t="shared" si="7"/>
        <v>161.9</v>
      </c>
      <c r="H290" s="85">
        <v>1930</v>
      </c>
      <c r="I290" s="89">
        <v>214000</v>
      </c>
      <c r="J290" s="90">
        <v>1</v>
      </c>
      <c r="K290" s="90">
        <v>4</v>
      </c>
      <c r="L290" s="90">
        <v>10</v>
      </c>
      <c r="M290" s="222">
        <v>2</v>
      </c>
      <c r="N290" s="224" t="s">
        <v>219</v>
      </c>
      <c r="O290" s="224" t="s">
        <v>217</v>
      </c>
      <c r="P290" s="224" t="s">
        <v>217</v>
      </c>
    </row>
    <row r="291" spans="1:16">
      <c r="A291" s="96">
        <f t="shared" si="6"/>
        <v>30</v>
      </c>
      <c r="B291" s="85" t="s">
        <v>151</v>
      </c>
      <c r="C291" s="23"/>
      <c r="D291" s="107">
        <v>75</v>
      </c>
      <c r="E291" s="87" t="s">
        <v>19</v>
      </c>
      <c r="F291" s="88" t="s">
        <v>19</v>
      </c>
      <c r="G291" s="88">
        <f t="shared" si="7"/>
        <v>75</v>
      </c>
      <c r="H291" s="85">
        <v>1924</v>
      </c>
      <c r="I291" s="89">
        <v>99000</v>
      </c>
      <c r="J291" s="90">
        <v>1</v>
      </c>
      <c r="K291" s="90">
        <v>4</v>
      </c>
      <c r="L291" s="90">
        <v>10</v>
      </c>
      <c r="M291" s="222">
        <v>2</v>
      </c>
      <c r="N291" s="224" t="s">
        <v>199</v>
      </c>
      <c r="O291" s="224" t="s">
        <v>217</v>
      </c>
      <c r="P291" s="224" t="s">
        <v>217</v>
      </c>
    </row>
    <row r="292" spans="1:16">
      <c r="A292" s="96">
        <f t="shared" si="6"/>
        <v>31</v>
      </c>
      <c r="B292" s="85" t="s">
        <v>152</v>
      </c>
      <c r="C292" s="23"/>
      <c r="D292" s="86">
        <v>510.88</v>
      </c>
      <c r="E292" s="87" t="s">
        <v>19</v>
      </c>
      <c r="F292" s="88" t="s">
        <v>19</v>
      </c>
      <c r="G292" s="88">
        <f t="shared" si="7"/>
        <v>510.88</v>
      </c>
      <c r="H292" s="95" t="s">
        <v>110</v>
      </c>
      <c r="I292" s="89">
        <v>759000</v>
      </c>
      <c r="J292" s="90">
        <v>1</v>
      </c>
      <c r="K292" s="90">
        <v>4</v>
      </c>
      <c r="L292" s="90">
        <v>8</v>
      </c>
      <c r="M292" s="222">
        <v>3</v>
      </c>
      <c r="N292" s="224" t="s">
        <v>199</v>
      </c>
      <c r="O292" s="224" t="s">
        <v>217</v>
      </c>
      <c r="P292" s="224" t="s">
        <v>217</v>
      </c>
    </row>
    <row r="293" spans="1:16">
      <c r="A293" s="96">
        <f t="shared" si="6"/>
        <v>32</v>
      </c>
      <c r="B293" s="85" t="s">
        <v>153</v>
      </c>
      <c r="C293" s="23"/>
      <c r="D293" s="86">
        <v>325.06</v>
      </c>
      <c r="E293" s="87" t="s">
        <v>19</v>
      </c>
      <c r="F293" s="88" t="s">
        <v>19</v>
      </c>
      <c r="G293" s="88">
        <f t="shared" si="7"/>
        <v>325.06</v>
      </c>
      <c r="H293" s="85">
        <v>1888</v>
      </c>
      <c r="I293" s="89">
        <v>322000</v>
      </c>
      <c r="J293" s="90">
        <v>1</v>
      </c>
      <c r="K293" s="90">
        <v>4</v>
      </c>
      <c r="L293" s="90">
        <v>8</v>
      </c>
      <c r="M293" s="222">
        <v>3</v>
      </c>
      <c r="N293" s="224" t="s">
        <v>199</v>
      </c>
      <c r="O293" s="224" t="s">
        <v>217</v>
      </c>
      <c r="P293" s="224" t="s">
        <v>217</v>
      </c>
    </row>
    <row r="294" spans="1:16">
      <c r="A294" s="96">
        <f t="shared" si="6"/>
        <v>33</v>
      </c>
      <c r="B294" s="85" t="s">
        <v>154</v>
      </c>
      <c r="C294" s="23"/>
      <c r="D294" s="86">
        <v>186.2</v>
      </c>
      <c r="E294" s="87" t="s">
        <v>19</v>
      </c>
      <c r="F294" s="88" t="s">
        <v>19</v>
      </c>
      <c r="G294" s="88">
        <f t="shared" si="7"/>
        <v>186.2</v>
      </c>
      <c r="H294" s="85">
        <v>1932</v>
      </c>
      <c r="I294" s="89">
        <v>246000</v>
      </c>
      <c r="J294" s="90">
        <v>1</v>
      </c>
      <c r="K294" s="90">
        <v>4</v>
      </c>
      <c r="L294" s="90">
        <v>8</v>
      </c>
      <c r="M294" s="222">
        <v>2</v>
      </c>
      <c r="N294" s="224" t="s">
        <v>199</v>
      </c>
      <c r="O294" s="224" t="s">
        <v>217</v>
      </c>
      <c r="P294" s="224" t="s">
        <v>217</v>
      </c>
    </row>
    <row r="295" spans="1:16">
      <c r="A295" s="96">
        <f t="shared" si="6"/>
        <v>34</v>
      </c>
      <c r="B295" s="85" t="s">
        <v>155</v>
      </c>
      <c r="C295" s="23"/>
      <c r="D295" s="86">
        <v>221.81</v>
      </c>
      <c r="E295" s="87" t="s">
        <v>19</v>
      </c>
      <c r="F295" s="88" t="s">
        <v>19</v>
      </c>
      <c r="G295" s="88">
        <f t="shared" si="7"/>
        <v>221.81</v>
      </c>
      <c r="H295" s="85">
        <v>1851</v>
      </c>
      <c r="I295" s="89">
        <v>220000</v>
      </c>
      <c r="J295" s="90">
        <v>1</v>
      </c>
      <c r="K295" s="90">
        <v>4</v>
      </c>
      <c r="L295" s="90">
        <v>9</v>
      </c>
      <c r="M295" s="222">
        <v>3</v>
      </c>
      <c r="N295" s="224" t="s">
        <v>199</v>
      </c>
      <c r="O295" s="224" t="s">
        <v>217</v>
      </c>
      <c r="P295" s="224" t="s">
        <v>217</v>
      </c>
    </row>
    <row r="296" spans="1:16">
      <c r="A296" s="96">
        <f t="shared" si="6"/>
        <v>35</v>
      </c>
      <c r="B296" s="85" t="s">
        <v>156</v>
      </c>
      <c r="C296" s="23"/>
      <c r="D296" s="86">
        <v>180</v>
      </c>
      <c r="E296" s="87" t="s">
        <v>19</v>
      </c>
      <c r="F296" s="88" t="s">
        <v>19</v>
      </c>
      <c r="G296" s="88">
        <f t="shared" si="7"/>
        <v>180</v>
      </c>
      <c r="H296" s="85">
        <v>1945</v>
      </c>
      <c r="I296" s="89">
        <v>267000</v>
      </c>
      <c r="J296" s="90">
        <v>1</v>
      </c>
      <c r="K296" s="90">
        <v>4</v>
      </c>
      <c r="L296" s="90">
        <v>8</v>
      </c>
      <c r="M296" s="222">
        <v>2</v>
      </c>
      <c r="N296" s="224" t="s">
        <v>224</v>
      </c>
      <c r="O296" s="224" t="s">
        <v>217</v>
      </c>
      <c r="P296" s="224" t="s">
        <v>217</v>
      </c>
    </row>
    <row r="297" spans="1:16">
      <c r="A297" s="25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7"/>
    </row>
    <row r="298" spans="1:16">
      <c r="A298" s="25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7"/>
    </row>
    <row r="299" spans="1:16">
      <c r="A299" s="247" t="s">
        <v>28</v>
      </c>
      <c r="B299" s="248"/>
      <c r="C299" s="248"/>
      <c r="D299" s="248"/>
      <c r="E299" s="248"/>
      <c r="F299" s="248"/>
      <c r="G299" s="248"/>
      <c r="H299" s="248"/>
      <c r="I299" s="248"/>
      <c r="J299" s="248"/>
      <c r="K299" s="248"/>
      <c r="L299" s="248"/>
      <c r="M299" s="249"/>
    </row>
    <row r="300" spans="1:16" ht="30">
      <c r="A300" s="177" t="s">
        <v>1</v>
      </c>
      <c r="B300" s="178" t="s">
        <v>97</v>
      </c>
      <c r="C300" s="179"/>
      <c r="D300" s="185" t="s">
        <v>117</v>
      </c>
      <c r="E300" s="179"/>
      <c r="F300" s="179"/>
      <c r="G300" s="179"/>
      <c r="H300" s="180" t="s">
        <v>7</v>
      </c>
      <c r="I300" s="186" t="s">
        <v>37</v>
      </c>
      <c r="J300" s="184" t="s">
        <v>9</v>
      </c>
      <c r="K300" s="184" t="s">
        <v>10</v>
      </c>
      <c r="L300" s="184" t="s">
        <v>11</v>
      </c>
      <c r="M300" s="195" t="s">
        <v>12</v>
      </c>
      <c r="N300" s="210"/>
      <c r="O300" s="210"/>
      <c r="P300" s="210"/>
    </row>
    <row r="301" spans="1:16">
      <c r="A301" s="96">
        <v>1</v>
      </c>
      <c r="B301" s="85" t="s">
        <v>123</v>
      </c>
      <c r="C301" s="23"/>
      <c r="D301" s="97">
        <v>53.36</v>
      </c>
      <c r="E301" s="23"/>
      <c r="F301" s="23"/>
      <c r="G301" s="23"/>
      <c r="H301" s="85">
        <v>1894</v>
      </c>
      <c r="I301" s="108">
        <v>17600</v>
      </c>
      <c r="J301" s="90">
        <v>1</v>
      </c>
      <c r="K301" s="90">
        <v>4</v>
      </c>
      <c r="L301" s="90">
        <v>9</v>
      </c>
      <c r="M301" s="222">
        <v>1</v>
      </c>
      <c r="N301" s="224" t="s">
        <v>225</v>
      </c>
      <c r="O301" s="224" t="s">
        <v>217</v>
      </c>
      <c r="P301" s="224" t="s">
        <v>217</v>
      </c>
    </row>
    <row r="302" spans="1:16">
      <c r="A302" s="96">
        <v>2</v>
      </c>
      <c r="B302" s="85" t="s">
        <v>124</v>
      </c>
      <c r="C302" s="23"/>
      <c r="D302" s="97">
        <v>15.31</v>
      </c>
      <c r="E302" s="23"/>
      <c r="F302" s="23"/>
      <c r="G302" s="23"/>
      <c r="H302" s="85">
        <v>1949</v>
      </c>
      <c r="I302" s="108">
        <v>7600</v>
      </c>
      <c r="J302" s="90">
        <v>1</v>
      </c>
      <c r="K302" s="90">
        <v>4</v>
      </c>
      <c r="L302" s="90">
        <v>8</v>
      </c>
      <c r="M302" s="222">
        <v>1</v>
      </c>
      <c r="N302" s="224" t="s">
        <v>219</v>
      </c>
      <c r="O302" s="224" t="s">
        <v>217</v>
      </c>
      <c r="P302" s="224" t="s">
        <v>217</v>
      </c>
    </row>
    <row r="303" spans="1:16">
      <c r="A303" s="96">
        <v>3</v>
      </c>
      <c r="B303" s="85" t="s">
        <v>125</v>
      </c>
      <c r="C303" s="23"/>
      <c r="D303" s="97">
        <v>16.68</v>
      </c>
      <c r="E303" s="23"/>
      <c r="F303" s="23"/>
      <c r="G303" s="23"/>
      <c r="H303" s="85">
        <v>1949</v>
      </c>
      <c r="I303" s="108">
        <v>8300</v>
      </c>
      <c r="J303" s="90">
        <v>1</v>
      </c>
      <c r="K303" s="90">
        <v>4</v>
      </c>
      <c r="L303" s="90">
        <v>8</v>
      </c>
      <c r="M303" s="222">
        <v>1</v>
      </c>
      <c r="N303" s="224" t="s">
        <v>219</v>
      </c>
      <c r="O303" s="224" t="s">
        <v>217</v>
      </c>
      <c r="P303" s="224" t="s">
        <v>217</v>
      </c>
    </row>
    <row r="304" spans="1:16">
      <c r="A304" s="96">
        <v>4</v>
      </c>
      <c r="B304" s="85" t="s">
        <v>126</v>
      </c>
      <c r="C304" s="23"/>
      <c r="D304" s="97">
        <v>37.61</v>
      </c>
      <c r="E304" s="23"/>
      <c r="F304" s="23"/>
      <c r="G304" s="23"/>
      <c r="H304" s="85">
        <v>1954</v>
      </c>
      <c r="I304" s="108">
        <v>18600</v>
      </c>
      <c r="J304" s="90">
        <v>1</v>
      </c>
      <c r="K304" s="90">
        <v>4</v>
      </c>
      <c r="L304" s="90">
        <v>9</v>
      </c>
      <c r="M304" s="222">
        <v>2</v>
      </c>
      <c r="N304" s="210" t="s">
        <v>221</v>
      </c>
      <c r="O304" s="210" t="s">
        <v>217</v>
      </c>
      <c r="P304" s="210" t="s">
        <v>217</v>
      </c>
    </row>
    <row r="305" spans="1:16">
      <c r="A305" s="96">
        <v>5</v>
      </c>
      <c r="B305" s="85" t="s">
        <v>106</v>
      </c>
      <c r="C305" s="23"/>
      <c r="D305" s="97">
        <v>96.3</v>
      </c>
      <c r="E305" s="23"/>
      <c r="F305" s="23"/>
      <c r="G305" s="23"/>
      <c r="H305" s="85">
        <v>1960</v>
      </c>
      <c r="I305" s="108">
        <v>47700</v>
      </c>
      <c r="J305" s="90">
        <v>1</v>
      </c>
      <c r="K305" s="90">
        <v>4</v>
      </c>
      <c r="L305" s="90">
        <v>8</v>
      </c>
      <c r="M305" s="222">
        <v>1</v>
      </c>
      <c r="N305" s="224" t="s">
        <v>219</v>
      </c>
      <c r="O305" s="224" t="s">
        <v>217</v>
      </c>
      <c r="P305" s="224" t="s">
        <v>217</v>
      </c>
    </row>
    <row r="306" spans="1:16">
      <c r="A306" s="96">
        <v>6</v>
      </c>
      <c r="B306" s="85" t="s">
        <v>128</v>
      </c>
      <c r="C306" s="23"/>
      <c r="D306" s="97">
        <v>15.84</v>
      </c>
      <c r="E306" s="23"/>
      <c r="F306" s="23"/>
      <c r="G306" s="23"/>
      <c r="H306" s="85"/>
      <c r="I306" s="108">
        <v>5200</v>
      </c>
      <c r="J306" s="90">
        <v>1</v>
      </c>
      <c r="K306" s="90">
        <v>4</v>
      </c>
      <c r="L306" s="90">
        <v>8</v>
      </c>
      <c r="M306" s="222">
        <v>1</v>
      </c>
      <c r="N306" s="224" t="s">
        <v>199</v>
      </c>
      <c r="O306" s="224" t="s">
        <v>217</v>
      </c>
      <c r="P306" s="224" t="s">
        <v>217</v>
      </c>
    </row>
    <row r="307" spans="1:16">
      <c r="A307" s="96">
        <v>7</v>
      </c>
      <c r="B307" s="85" t="s">
        <v>129</v>
      </c>
      <c r="C307" s="23"/>
      <c r="D307" s="97">
        <v>9</v>
      </c>
      <c r="E307" s="23"/>
      <c r="F307" s="23"/>
      <c r="G307" s="23"/>
      <c r="H307" s="85"/>
      <c r="I307" s="108">
        <v>3500</v>
      </c>
      <c r="J307" s="90">
        <v>1</v>
      </c>
      <c r="K307" s="90">
        <v>4</v>
      </c>
      <c r="L307" s="90">
        <v>8</v>
      </c>
      <c r="M307" s="222">
        <v>1</v>
      </c>
      <c r="N307" s="224" t="s">
        <v>223</v>
      </c>
      <c r="O307" s="224" t="s">
        <v>217</v>
      </c>
      <c r="P307" s="224" t="s">
        <v>217</v>
      </c>
    </row>
    <row r="308" spans="1:16">
      <c r="A308" s="96">
        <v>8</v>
      </c>
      <c r="B308" s="85" t="s">
        <v>133</v>
      </c>
      <c r="C308" s="23"/>
      <c r="D308" s="97">
        <v>444</v>
      </c>
      <c r="E308" s="23"/>
      <c r="F308" s="23"/>
      <c r="G308" s="23"/>
      <c r="H308" s="85">
        <v>1947</v>
      </c>
      <c r="I308" s="108">
        <v>220000</v>
      </c>
      <c r="J308" s="90">
        <v>1</v>
      </c>
      <c r="K308" s="90">
        <v>4</v>
      </c>
      <c r="L308" s="90">
        <v>8</v>
      </c>
      <c r="M308" s="222">
        <v>1</v>
      </c>
      <c r="N308" s="224" t="s">
        <v>199</v>
      </c>
      <c r="O308" s="224" t="s">
        <v>217</v>
      </c>
      <c r="P308" s="224" t="s">
        <v>217</v>
      </c>
    </row>
    <row r="309" spans="1:16">
      <c r="A309" s="96">
        <v>9</v>
      </c>
      <c r="B309" s="85" t="s">
        <v>109</v>
      </c>
      <c r="C309" s="23"/>
      <c r="D309" s="97">
        <v>45.18</v>
      </c>
      <c r="E309" s="23"/>
      <c r="F309" s="23"/>
      <c r="G309" s="23"/>
      <c r="H309" s="85">
        <v>1945</v>
      </c>
      <c r="I309" s="108">
        <v>22400</v>
      </c>
      <c r="J309" s="90">
        <v>1</v>
      </c>
      <c r="K309" s="90">
        <v>4</v>
      </c>
      <c r="L309" s="90">
        <v>9</v>
      </c>
      <c r="M309" s="222">
        <v>1</v>
      </c>
      <c r="N309" s="224" t="s">
        <v>219</v>
      </c>
      <c r="O309" s="224" t="s">
        <v>217</v>
      </c>
      <c r="P309" s="224" t="s">
        <v>217</v>
      </c>
    </row>
    <row r="310" spans="1:16">
      <c r="A310" s="96">
        <v>10</v>
      </c>
      <c r="B310" s="85" t="s">
        <v>135</v>
      </c>
      <c r="C310" s="23"/>
      <c r="D310" s="97">
        <v>34.24</v>
      </c>
      <c r="E310" s="23"/>
      <c r="F310" s="23"/>
      <c r="G310" s="23"/>
      <c r="H310" s="85">
        <v>1920</v>
      </c>
      <c r="I310" s="108">
        <v>15100</v>
      </c>
      <c r="J310" s="90">
        <v>1</v>
      </c>
      <c r="K310" s="90">
        <v>5</v>
      </c>
      <c r="L310" s="90">
        <v>8</v>
      </c>
      <c r="M310" s="222">
        <v>1</v>
      </c>
      <c r="N310" s="224" t="s">
        <v>199</v>
      </c>
      <c r="O310" s="224" t="s">
        <v>217</v>
      </c>
      <c r="P310" s="224" t="s">
        <v>217</v>
      </c>
    </row>
    <row r="311" spans="1:16">
      <c r="A311" s="96">
        <v>11</v>
      </c>
      <c r="B311" s="85" t="s">
        <v>137</v>
      </c>
      <c r="C311" s="23"/>
      <c r="D311" s="97">
        <v>47.11</v>
      </c>
      <c r="E311" s="23"/>
      <c r="F311" s="23"/>
      <c r="G311" s="23"/>
      <c r="H311" s="85">
        <v>1851</v>
      </c>
      <c r="I311" s="108">
        <v>15500</v>
      </c>
      <c r="J311" s="90">
        <v>1</v>
      </c>
      <c r="K311" s="90">
        <v>4</v>
      </c>
      <c r="L311" s="90">
        <v>8</v>
      </c>
      <c r="M311" s="222">
        <v>1</v>
      </c>
      <c r="N311" s="224" t="s">
        <v>219</v>
      </c>
      <c r="O311" s="224" t="s">
        <v>217</v>
      </c>
      <c r="P311" s="224" t="s">
        <v>217</v>
      </c>
    </row>
    <row r="312" spans="1:16">
      <c r="A312" s="96">
        <v>12</v>
      </c>
      <c r="B312" s="85" t="s">
        <v>138</v>
      </c>
      <c r="C312" s="23"/>
      <c r="D312" s="97">
        <v>30.15</v>
      </c>
      <c r="E312" s="23"/>
      <c r="F312" s="23"/>
      <c r="G312" s="23"/>
      <c r="H312" s="85">
        <v>1851</v>
      </c>
      <c r="I312" s="108">
        <v>10000</v>
      </c>
      <c r="J312" s="90">
        <v>1</v>
      </c>
      <c r="K312" s="90">
        <v>4</v>
      </c>
      <c r="L312" s="90">
        <v>9</v>
      </c>
      <c r="M312" s="222">
        <v>1</v>
      </c>
      <c r="N312" s="224" t="s">
        <v>199</v>
      </c>
      <c r="O312" s="224" t="s">
        <v>217</v>
      </c>
      <c r="P312" s="224" t="s">
        <v>217</v>
      </c>
    </row>
    <row r="313" spans="1:16">
      <c r="A313" s="96">
        <v>13</v>
      </c>
      <c r="B313" s="85" t="s">
        <v>139</v>
      </c>
      <c r="C313" s="23"/>
      <c r="D313" s="97">
        <v>8.99</v>
      </c>
      <c r="E313" s="23"/>
      <c r="F313" s="23"/>
      <c r="G313" s="23"/>
      <c r="H313" s="85">
        <v>1851</v>
      </c>
      <c r="I313" s="108">
        <v>3000</v>
      </c>
      <c r="J313" s="90">
        <v>1</v>
      </c>
      <c r="K313" s="90">
        <v>4</v>
      </c>
      <c r="L313" s="90">
        <v>8</v>
      </c>
      <c r="M313" s="222">
        <v>1</v>
      </c>
      <c r="N313" s="224" t="s">
        <v>199</v>
      </c>
      <c r="O313" s="224" t="s">
        <v>217</v>
      </c>
      <c r="P313" s="224" t="s">
        <v>217</v>
      </c>
    </row>
    <row r="314" spans="1:16">
      <c r="A314" s="96">
        <v>14</v>
      </c>
      <c r="B314" s="85" t="s">
        <v>140</v>
      </c>
      <c r="C314" s="23"/>
      <c r="D314" s="97">
        <v>89.94</v>
      </c>
      <c r="E314" s="23"/>
      <c r="F314" s="23"/>
      <c r="G314" s="23"/>
      <c r="H314" s="85">
        <v>1960</v>
      </c>
      <c r="I314" s="108">
        <v>44500</v>
      </c>
      <c r="J314" s="90">
        <v>1</v>
      </c>
      <c r="K314" s="90">
        <v>4</v>
      </c>
      <c r="L314" s="90">
        <v>8</v>
      </c>
      <c r="M314" s="222">
        <v>2</v>
      </c>
      <c r="N314" s="224" t="s">
        <v>223</v>
      </c>
      <c r="O314" s="224" t="s">
        <v>217</v>
      </c>
      <c r="P314" s="224" t="s">
        <v>217</v>
      </c>
    </row>
    <row r="315" spans="1:16">
      <c r="A315" s="96">
        <v>15</v>
      </c>
      <c r="B315" s="85" t="s">
        <v>142</v>
      </c>
      <c r="C315" s="23"/>
      <c r="D315" s="97">
        <v>12.87</v>
      </c>
      <c r="E315" s="23"/>
      <c r="F315" s="23"/>
      <c r="G315" s="23"/>
      <c r="H315" s="85">
        <v>1906</v>
      </c>
      <c r="I315" s="108">
        <v>5000</v>
      </c>
      <c r="J315" s="90">
        <v>1</v>
      </c>
      <c r="K315" s="90">
        <v>4</v>
      </c>
      <c r="L315" s="90">
        <v>8</v>
      </c>
      <c r="M315" s="222">
        <v>1</v>
      </c>
      <c r="N315" s="224" t="s">
        <v>199</v>
      </c>
      <c r="O315" s="224" t="s">
        <v>217</v>
      </c>
      <c r="P315" s="224" t="s">
        <v>217</v>
      </c>
    </row>
    <row r="316" spans="1:16">
      <c r="A316" s="96">
        <v>16</v>
      </c>
      <c r="B316" s="85" t="s">
        <v>111</v>
      </c>
      <c r="C316" s="23"/>
      <c r="D316" s="97">
        <v>71.540000000000006</v>
      </c>
      <c r="E316" s="23"/>
      <c r="F316" s="23"/>
      <c r="G316" s="23"/>
      <c r="H316" s="85"/>
      <c r="I316" s="108">
        <v>23700</v>
      </c>
      <c r="J316" s="90">
        <v>1</v>
      </c>
      <c r="K316" s="90">
        <v>4</v>
      </c>
      <c r="L316" s="90">
        <v>10</v>
      </c>
      <c r="M316" s="222">
        <v>1</v>
      </c>
      <c r="N316" s="210" t="s">
        <v>219</v>
      </c>
      <c r="O316" s="210" t="s">
        <v>217</v>
      </c>
      <c r="P316" s="210" t="s">
        <v>217</v>
      </c>
    </row>
    <row r="317" spans="1:16">
      <c r="A317" s="96">
        <v>17</v>
      </c>
      <c r="B317" s="85" t="s">
        <v>153</v>
      </c>
      <c r="C317" s="23"/>
      <c r="D317" s="97">
        <v>15</v>
      </c>
      <c r="E317" s="23"/>
      <c r="F317" s="23"/>
      <c r="G317" s="23"/>
      <c r="H317" s="85">
        <v>1888</v>
      </c>
      <c r="I317" s="108">
        <v>5000</v>
      </c>
      <c r="J317" s="90">
        <v>1</v>
      </c>
      <c r="K317" s="90">
        <v>4</v>
      </c>
      <c r="L317" s="90">
        <v>8</v>
      </c>
      <c r="M317" s="222">
        <v>2</v>
      </c>
      <c r="N317" s="224" t="s">
        <v>199</v>
      </c>
      <c r="O317" s="224" t="s">
        <v>217</v>
      </c>
      <c r="P317" s="224" t="s">
        <v>217</v>
      </c>
    </row>
    <row r="318" spans="1:16">
      <c r="A318" s="96">
        <v>18</v>
      </c>
      <c r="B318" s="85" t="s">
        <v>115</v>
      </c>
      <c r="C318" s="23"/>
      <c r="D318" s="97">
        <v>21.5</v>
      </c>
      <c r="E318" s="23"/>
      <c r="F318" s="23"/>
      <c r="G318" s="23"/>
      <c r="H318" s="85">
        <v>1911</v>
      </c>
      <c r="I318" s="108">
        <v>8300</v>
      </c>
      <c r="J318" s="90">
        <v>1</v>
      </c>
      <c r="K318" s="90">
        <v>4</v>
      </c>
      <c r="L318" s="90">
        <v>9</v>
      </c>
      <c r="M318" s="222">
        <v>1</v>
      </c>
      <c r="N318" s="224" t="s">
        <v>219</v>
      </c>
      <c r="O318" s="224" t="s">
        <v>217</v>
      </c>
      <c r="P318" s="224" t="s">
        <v>217</v>
      </c>
    </row>
    <row r="319" spans="1:16">
      <c r="A319" s="25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7"/>
    </row>
    <row r="320" spans="1:16">
      <c r="A320" s="25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7"/>
    </row>
    <row r="321" spans="1:16">
      <c r="A321" s="25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7"/>
    </row>
    <row r="322" spans="1:16" s="164" customFormat="1">
      <c r="A322" s="244" t="s">
        <v>30</v>
      </c>
      <c r="B322" s="245"/>
      <c r="C322" s="245"/>
      <c r="D322" s="245"/>
      <c r="E322" s="245"/>
      <c r="F322" s="245"/>
      <c r="G322" s="245"/>
      <c r="H322" s="245"/>
      <c r="I322" s="245"/>
      <c r="J322" s="245"/>
      <c r="K322" s="245"/>
      <c r="L322" s="245"/>
      <c r="M322" s="246"/>
    </row>
    <row r="323" spans="1:16" s="164" customFormat="1" ht="45">
      <c r="A323" s="187" t="s">
        <v>1</v>
      </c>
      <c r="B323" s="188" t="s">
        <v>2</v>
      </c>
      <c r="C323" s="182"/>
      <c r="D323" s="182" t="s">
        <v>31</v>
      </c>
      <c r="E323" s="182" t="s">
        <v>32</v>
      </c>
      <c r="F323" s="179"/>
      <c r="G323" s="179"/>
      <c r="H323" s="182" t="s">
        <v>7</v>
      </c>
      <c r="I323" s="189" t="s">
        <v>37</v>
      </c>
      <c r="J323" s="184" t="s">
        <v>9</v>
      </c>
      <c r="K323" s="184" t="s">
        <v>10</v>
      </c>
      <c r="L323" s="184" t="s">
        <v>11</v>
      </c>
      <c r="M323" s="195" t="s">
        <v>12</v>
      </c>
      <c r="N323" s="213"/>
      <c r="O323" s="213"/>
      <c r="P323" s="213"/>
    </row>
    <row r="324" spans="1:16" ht="15.75" thickBot="1">
      <c r="A324" s="109">
        <v>1</v>
      </c>
      <c r="B324" s="110" t="s">
        <v>157</v>
      </c>
      <c r="C324" s="111"/>
      <c r="D324" s="111">
        <v>35</v>
      </c>
      <c r="E324" s="112">
        <v>1</v>
      </c>
      <c r="F324" s="28"/>
      <c r="G324" s="28"/>
      <c r="H324" s="113">
        <v>1970</v>
      </c>
      <c r="I324" s="114">
        <v>2000</v>
      </c>
      <c r="J324" s="115">
        <v>1</v>
      </c>
      <c r="K324" s="115">
        <v>6</v>
      </c>
      <c r="L324" s="115">
        <v>8</v>
      </c>
      <c r="M324" s="223">
        <v>1</v>
      </c>
      <c r="N324" s="210" t="s">
        <v>225</v>
      </c>
      <c r="O324" s="210" t="s">
        <v>217</v>
      </c>
      <c r="P324" s="210" t="s">
        <v>217</v>
      </c>
    </row>
    <row r="325" spans="1:16">
      <c r="A325" s="203"/>
      <c r="B325" s="199"/>
      <c r="C325" s="200"/>
      <c r="D325" s="200"/>
      <c r="E325" s="203"/>
      <c r="F325" s="26"/>
      <c r="G325" s="26"/>
      <c r="H325" s="204"/>
      <c r="I325" s="205"/>
      <c r="J325" s="197"/>
      <c r="K325" s="197"/>
      <c r="L325" s="197"/>
      <c r="M325" s="197"/>
    </row>
    <row r="326" spans="1:16">
      <c r="A326" s="203"/>
      <c r="B326" s="199"/>
      <c r="C326" s="200"/>
      <c r="D326" s="200"/>
      <c r="E326" s="203"/>
      <c r="F326" s="26"/>
      <c r="G326" s="26"/>
      <c r="H326" s="204"/>
      <c r="I326" s="205"/>
      <c r="J326" s="197"/>
      <c r="K326" s="197"/>
      <c r="L326" s="197"/>
      <c r="M326" s="197"/>
    </row>
    <row r="328" spans="1:16" s="33" customFormat="1" ht="15" customHeight="1">
      <c r="A328" s="285" t="s">
        <v>210</v>
      </c>
      <c r="B328" s="286"/>
      <c r="C328" s="286"/>
      <c r="D328" s="286"/>
      <c r="E328" s="286"/>
      <c r="F328" s="286"/>
      <c r="G328" s="286"/>
      <c r="H328" s="286"/>
      <c r="I328" s="286"/>
      <c r="J328" s="286"/>
      <c r="K328" s="286"/>
      <c r="L328" s="286"/>
      <c r="M328" s="286"/>
      <c r="N328" s="286"/>
      <c r="O328" s="286"/>
      <c r="P328" s="286"/>
    </row>
    <row r="329" spans="1:16" s="33" customFormat="1" ht="15" customHeight="1">
      <c r="A329" s="285"/>
      <c r="B329" s="286"/>
      <c r="C329" s="286"/>
      <c r="D329" s="286"/>
      <c r="E329" s="286"/>
      <c r="F329" s="286"/>
      <c r="G329" s="286"/>
      <c r="H329" s="286"/>
      <c r="I329" s="286"/>
      <c r="J329" s="286"/>
      <c r="K329" s="286"/>
      <c r="L329" s="286"/>
      <c r="M329" s="286"/>
      <c r="N329" s="286"/>
      <c r="O329" s="286"/>
      <c r="P329" s="286"/>
    </row>
    <row r="330" spans="1:16" s="194" customFormat="1" ht="15" customHeight="1">
      <c r="A330" s="287" t="s">
        <v>190</v>
      </c>
      <c r="B330" s="288"/>
      <c r="C330" s="288"/>
      <c r="D330" s="288"/>
      <c r="E330" s="288"/>
      <c r="F330" s="288"/>
      <c r="G330" s="288"/>
      <c r="H330" s="288"/>
      <c r="I330" s="288"/>
      <c r="J330" s="288"/>
      <c r="K330" s="288"/>
      <c r="L330" s="289"/>
      <c r="M330" s="196"/>
      <c r="N330" s="196"/>
      <c r="O330" s="196"/>
      <c r="P330" s="196"/>
    </row>
    <row r="331" spans="1:16" s="194" customFormat="1" ht="77.25" customHeight="1">
      <c r="A331" s="177" t="s">
        <v>1</v>
      </c>
      <c r="B331" s="178" t="s">
        <v>97</v>
      </c>
      <c r="C331" s="180" t="s">
        <v>98</v>
      </c>
      <c r="D331" s="181" t="s">
        <v>4</v>
      </c>
      <c r="E331" s="182" t="s">
        <v>5</v>
      </c>
      <c r="F331" s="182" t="s">
        <v>99</v>
      </c>
      <c r="G331" s="180" t="s">
        <v>7</v>
      </c>
      <c r="H331" s="183" t="s">
        <v>8</v>
      </c>
      <c r="I331" s="184" t="s">
        <v>9</v>
      </c>
      <c r="J331" s="184" t="s">
        <v>10</v>
      </c>
      <c r="K331" s="184" t="s">
        <v>11</v>
      </c>
      <c r="L331" s="195" t="s">
        <v>12</v>
      </c>
      <c r="M331" s="143" t="s">
        <v>191</v>
      </c>
      <c r="N331" s="143" t="s">
        <v>192</v>
      </c>
      <c r="O331" s="143" t="s">
        <v>193</v>
      </c>
      <c r="P331" s="143" t="s">
        <v>194</v>
      </c>
    </row>
    <row r="332" spans="1:16" s="33" customFormat="1" ht="30">
      <c r="A332" s="84">
        <v>1</v>
      </c>
      <c r="B332" s="144" t="s">
        <v>195</v>
      </c>
      <c r="C332" s="104" t="s">
        <v>19</v>
      </c>
      <c r="D332" s="102">
        <v>1</v>
      </c>
      <c r="E332" s="104">
        <v>59.25</v>
      </c>
      <c r="F332" s="104" t="s">
        <v>19</v>
      </c>
      <c r="G332" s="144">
        <v>1900</v>
      </c>
      <c r="H332" s="145"/>
      <c r="I332" s="146" t="s">
        <v>196</v>
      </c>
      <c r="J332" s="146" t="s">
        <v>197</v>
      </c>
      <c r="K332" s="147" t="s">
        <v>198</v>
      </c>
      <c r="L332" s="148">
        <v>3</v>
      </c>
      <c r="M332" s="34" t="s">
        <v>199</v>
      </c>
      <c r="N332" s="34">
        <v>27.01</v>
      </c>
      <c r="O332" s="6" t="s">
        <v>200</v>
      </c>
      <c r="P332" s="35">
        <v>35000</v>
      </c>
    </row>
    <row r="333" spans="1:16" s="33" customFormat="1" ht="30.75" thickBot="1">
      <c r="A333" s="84">
        <v>2</v>
      </c>
      <c r="B333" s="144" t="s">
        <v>201</v>
      </c>
      <c r="C333" s="104" t="s">
        <v>19</v>
      </c>
      <c r="D333" s="102">
        <v>1</v>
      </c>
      <c r="E333" s="104">
        <v>167.5</v>
      </c>
      <c r="F333" s="104" t="s">
        <v>19</v>
      </c>
      <c r="G333" s="144">
        <v>1901</v>
      </c>
      <c r="H333" s="145"/>
      <c r="I333" s="146" t="s">
        <v>196</v>
      </c>
      <c r="J333" s="146" t="s">
        <v>197</v>
      </c>
      <c r="K333" s="147" t="s">
        <v>198</v>
      </c>
      <c r="L333" s="148">
        <v>2</v>
      </c>
      <c r="M333" s="34" t="s">
        <v>199</v>
      </c>
      <c r="N333" s="34">
        <v>35.119999999999997</v>
      </c>
      <c r="O333" s="6" t="s">
        <v>200</v>
      </c>
      <c r="P333" s="35">
        <v>50000</v>
      </c>
    </row>
    <row r="334" spans="1:16" s="33" customFormat="1" ht="30">
      <c r="A334" s="84">
        <v>3</v>
      </c>
      <c r="B334" s="144" t="s">
        <v>202</v>
      </c>
      <c r="C334" s="104" t="s">
        <v>19</v>
      </c>
      <c r="D334" s="102">
        <v>1</v>
      </c>
      <c r="E334" s="104">
        <v>23.9</v>
      </c>
      <c r="F334" s="104" t="s">
        <v>19</v>
      </c>
      <c r="G334" s="144">
        <v>1887</v>
      </c>
      <c r="H334" s="145"/>
      <c r="I334" s="146" t="s">
        <v>196</v>
      </c>
      <c r="J334" s="146" t="s">
        <v>197</v>
      </c>
      <c r="K334" s="147" t="s">
        <v>198</v>
      </c>
      <c r="L334" s="148">
        <v>3</v>
      </c>
      <c r="M334" s="34" t="s">
        <v>199</v>
      </c>
      <c r="N334" s="34">
        <v>4.3499999999999996</v>
      </c>
      <c r="O334" s="6" t="s">
        <v>200</v>
      </c>
      <c r="P334" s="35">
        <v>25000</v>
      </c>
    </row>
    <row r="335" spans="1:16" s="33" customFormat="1" ht="29.25" customHeight="1">
      <c r="A335" s="84">
        <v>4</v>
      </c>
      <c r="B335" s="144" t="s">
        <v>203</v>
      </c>
      <c r="C335" s="104" t="s">
        <v>19</v>
      </c>
      <c r="D335" s="102">
        <v>2</v>
      </c>
      <c r="E335" s="104">
        <v>156.6</v>
      </c>
      <c r="F335" s="104" t="s">
        <v>19</v>
      </c>
      <c r="G335" s="144">
        <v>1906</v>
      </c>
      <c r="H335" s="145"/>
      <c r="I335" s="146" t="s">
        <v>196</v>
      </c>
      <c r="J335" s="146" t="s">
        <v>197</v>
      </c>
      <c r="K335" s="147" t="s">
        <v>204</v>
      </c>
      <c r="L335" s="148">
        <v>3</v>
      </c>
      <c r="M335" s="34" t="s">
        <v>199</v>
      </c>
      <c r="N335" s="34">
        <v>13.86</v>
      </c>
      <c r="O335" s="6" t="s">
        <v>200</v>
      </c>
      <c r="P335" s="35">
        <v>30000</v>
      </c>
    </row>
    <row r="336" spans="1:16" s="33" customFormat="1" ht="27" customHeight="1">
      <c r="A336" s="84">
        <v>5</v>
      </c>
      <c r="B336" s="149" t="s">
        <v>205</v>
      </c>
      <c r="C336" s="104" t="s">
        <v>19</v>
      </c>
      <c r="D336" s="102">
        <v>2</v>
      </c>
      <c r="E336" s="104">
        <v>208.41</v>
      </c>
      <c r="F336" s="104" t="s">
        <v>19</v>
      </c>
      <c r="G336" s="144">
        <v>1815</v>
      </c>
      <c r="H336" s="145"/>
      <c r="I336" s="146" t="s">
        <v>196</v>
      </c>
      <c r="J336" s="146" t="s">
        <v>197</v>
      </c>
      <c r="K336" s="147" t="s">
        <v>204</v>
      </c>
      <c r="L336" s="148">
        <v>4</v>
      </c>
      <c r="M336" s="34" t="s">
        <v>199</v>
      </c>
      <c r="N336" s="34">
        <v>16.8</v>
      </c>
      <c r="O336" s="6" t="s">
        <v>200</v>
      </c>
      <c r="P336" s="35">
        <v>120000</v>
      </c>
    </row>
    <row r="337" spans="1:16" s="33" customFormat="1" ht="30">
      <c r="A337" s="84">
        <v>6</v>
      </c>
      <c r="B337" s="144" t="s">
        <v>206</v>
      </c>
      <c r="C337" s="104" t="s">
        <v>19</v>
      </c>
      <c r="D337" s="102">
        <v>1</v>
      </c>
      <c r="E337" s="104">
        <v>61.52</v>
      </c>
      <c r="F337" s="104" t="s">
        <v>19</v>
      </c>
      <c r="G337" s="144">
        <v>1898</v>
      </c>
      <c r="H337" s="145"/>
      <c r="I337" s="146" t="s">
        <v>196</v>
      </c>
      <c r="J337" s="146" t="s">
        <v>197</v>
      </c>
      <c r="K337" s="147" t="s">
        <v>198</v>
      </c>
      <c r="L337" s="148">
        <v>3</v>
      </c>
      <c r="M337" s="34" t="s">
        <v>199</v>
      </c>
      <c r="N337" s="34">
        <v>16.489999999999998</v>
      </c>
      <c r="O337" s="6" t="s">
        <v>200</v>
      </c>
      <c r="P337" s="35">
        <v>30000</v>
      </c>
    </row>
    <row r="338" spans="1:16" s="33" customFormat="1" ht="30.75" customHeight="1">
      <c r="A338" s="84">
        <v>7</v>
      </c>
      <c r="B338" s="150" t="s">
        <v>207</v>
      </c>
      <c r="C338" s="104" t="s">
        <v>19</v>
      </c>
      <c r="D338" s="102">
        <v>6</v>
      </c>
      <c r="E338" s="104">
        <v>296.14999999999998</v>
      </c>
      <c r="F338" s="104" t="s">
        <v>19</v>
      </c>
      <c r="G338" s="144">
        <v>1931</v>
      </c>
      <c r="H338" s="145"/>
      <c r="I338" s="146" t="s">
        <v>196</v>
      </c>
      <c r="J338" s="146" t="s">
        <v>197</v>
      </c>
      <c r="K338" s="147" t="s">
        <v>204</v>
      </c>
      <c r="L338" s="148">
        <v>2</v>
      </c>
      <c r="M338" s="34" t="s">
        <v>199</v>
      </c>
      <c r="N338" s="34">
        <v>51.74</v>
      </c>
      <c r="O338" s="6" t="s">
        <v>200</v>
      </c>
      <c r="P338" s="35">
        <v>50000</v>
      </c>
    </row>
    <row r="339" spans="1:16" s="33" customFormat="1" ht="30">
      <c r="A339" s="84">
        <v>8</v>
      </c>
      <c r="B339" s="144" t="s">
        <v>208</v>
      </c>
      <c r="C339" s="104" t="s">
        <v>19</v>
      </c>
      <c r="D339" s="102">
        <v>3</v>
      </c>
      <c r="E339" s="104">
        <v>185.42</v>
      </c>
      <c r="F339" s="104" t="s">
        <v>19</v>
      </c>
      <c r="G339" s="144">
        <v>1888</v>
      </c>
      <c r="H339" s="145"/>
      <c r="I339" s="146" t="s">
        <v>196</v>
      </c>
      <c r="J339" s="146" t="s">
        <v>197</v>
      </c>
      <c r="K339" s="147" t="s">
        <v>198</v>
      </c>
      <c r="L339" s="148">
        <v>3</v>
      </c>
      <c r="M339" s="34" t="s">
        <v>199</v>
      </c>
      <c r="N339" s="34">
        <v>18.32</v>
      </c>
      <c r="O339" s="6" t="s">
        <v>200</v>
      </c>
      <c r="P339" s="35">
        <v>30000</v>
      </c>
    </row>
    <row r="340" spans="1:16" s="33" customFormat="1" ht="30">
      <c r="A340" s="84">
        <v>9</v>
      </c>
      <c r="B340" s="144" t="s">
        <v>209</v>
      </c>
      <c r="C340" s="104" t="s">
        <v>19</v>
      </c>
      <c r="D340" s="102">
        <v>2</v>
      </c>
      <c r="E340" s="104">
        <v>68.7</v>
      </c>
      <c r="F340" s="104" t="s">
        <v>19</v>
      </c>
      <c r="G340" s="144">
        <v>1865</v>
      </c>
      <c r="H340" s="145"/>
      <c r="I340" s="146" t="s">
        <v>196</v>
      </c>
      <c r="J340" s="146" t="s">
        <v>197</v>
      </c>
      <c r="K340" s="147" t="s">
        <v>198</v>
      </c>
      <c r="L340" s="148">
        <v>2</v>
      </c>
      <c r="M340" s="34" t="s">
        <v>199</v>
      </c>
      <c r="N340" s="34">
        <v>14.36</v>
      </c>
      <c r="O340" s="6" t="s">
        <v>200</v>
      </c>
      <c r="P340" s="35">
        <v>20000</v>
      </c>
    </row>
    <row r="341" spans="1:16" s="33" customFormat="1">
      <c r="A341" s="151"/>
      <c r="B341" s="152"/>
      <c r="C341" s="153"/>
      <c r="D341" s="154"/>
      <c r="E341" s="153"/>
      <c r="F341" s="153"/>
      <c r="G341" s="152"/>
      <c r="H341" s="155"/>
      <c r="I341" s="156"/>
      <c r="J341" s="156"/>
      <c r="K341" s="157"/>
      <c r="L341" s="156"/>
      <c r="M341" s="36"/>
      <c r="N341" s="36"/>
      <c r="O341" s="1" t="s">
        <v>211</v>
      </c>
      <c r="P341" s="2">
        <f>SUM(P332:P340)</f>
        <v>390000</v>
      </c>
    </row>
    <row r="343" spans="1:16" ht="15.75" thickBot="1"/>
    <row r="344" spans="1:16">
      <c r="B344" s="266" t="s">
        <v>172</v>
      </c>
      <c r="C344" s="269" t="s">
        <v>175</v>
      </c>
      <c r="D344" s="269"/>
      <c r="E344" s="270" t="s">
        <v>176</v>
      </c>
      <c r="F344" s="37" t="s">
        <v>177</v>
      </c>
      <c r="G344" s="270" t="s">
        <v>173</v>
      </c>
      <c r="H344" s="269" t="s">
        <v>178</v>
      </c>
      <c r="I344" s="273"/>
    </row>
    <row r="345" spans="1:16">
      <c r="B345" s="267"/>
      <c r="C345" s="274" t="s">
        <v>179</v>
      </c>
      <c r="D345" s="274"/>
      <c r="E345" s="271"/>
      <c r="F345" s="23" t="s">
        <v>180</v>
      </c>
      <c r="G345" s="271"/>
      <c r="H345" s="274" t="s">
        <v>181</v>
      </c>
      <c r="I345" s="277"/>
    </row>
    <row r="346" spans="1:16">
      <c r="B346" s="267"/>
      <c r="C346" s="278" t="s">
        <v>182</v>
      </c>
      <c r="D346" s="279"/>
      <c r="E346" s="271"/>
      <c r="F346" s="23" t="s">
        <v>183</v>
      </c>
      <c r="G346" s="271"/>
      <c r="H346" s="274" t="s">
        <v>184</v>
      </c>
      <c r="I346" s="277"/>
    </row>
    <row r="347" spans="1:16" ht="15.75" thickBot="1">
      <c r="B347" s="268"/>
      <c r="C347" s="280"/>
      <c r="D347" s="281"/>
      <c r="E347" s="272"/>
      <c r="F347" s="28" t="s">
        <v>185</v>
      </c>
      <c r="G347" s="272"/>
      <c r="H347" s="282" t="s">
        <v>186</v>
      </c>
      <c r="I347" s="283"/>
    </row>
    <row r="350" spans="1:16">
      <c r="C350" s="276"/>
      <c r="D350" s="276"/>
      <c r="E350" s="276"/>
      <c r="F350" s="3"/>
    </row>
  </sheetData>
  <mergeCells count="44">
    <mergeCell ref="N4:N5"/>
    <mergeCell ref="O4:O5"/>
    <mergeCell ref="P4:P5"/>
    <mergeCell ref="C350:E350"/>
    <mergeCell ref="H345:I345"/>
    <mergeCell ref="C346:D347"/>
    <mergeCell ref="H346:I346"/>
    <mergeCell ref="H347:I347"/>
    <mergeCell ref="D284:D286"/>
    <mergeCell ref="A299:M299"/>
    <mergeCell ref="A322:M322"/>
    <mergeCell ref="A328:P329"/>
    <mergeCell ref="A330:L330"/>
    <mergeCell ref="A219:M220"/>
    <mergeCell ref="A221:M221"/>
    <mergeCell ref="A243:M243"/>
    <mergeCell ref="B344:B347"/>
    <mergeCell ref="C344:D344"/>
    <mergeCell ref="E344:E347"/>
    <mergeCell ref="G344:G347"/>
    <mergeCell ref="H344:I344"/>
    <mergeCell ref="C345:D345"/>
    <mergeCell ref="A252:M252"/>
    <mergeCell ref="A260:M260"/>
    <mergeCell ref="B27:C27"/>
    <mergeCell ref="A1:M1"/>
    <mergeCell ref="A2:M3"/>
    <mergeCell ref="A4:M4"/>
    <mergeCell ref="B5:C5"/>
    <mergeCell ref="A26:M26"/>
    <mergeCell ref="B181:M181"/>
    <mergeCell ref="A214:M214"/>
    <mergeCell ref="A151:M151"/>
    <mergeCell ref="A31:M31"/>
    <mergeCell ref="A36:M36"/>
    <mergeCell ref="A42:M42"/>
    <mergeCell ref="B43:C43"/>
    <mergeCell ref="A78:M78"/>
    <mergeCell ref="B79:C79"/>
    <mergeCell ref="A109:M110"/>
    <mergeCell ref="A111:M111"/>
    <mergeCell ref="A138:M138"/>
    <mergeCell ref="A149:M149"/>
    <mergeCell ref="A144:M144"/>
  </mergeCells>
  <pageMargins left="0.7" right="0.7" top="0.75" bottom="0.75" header="0.3" footer="0.3"/>
  <pageSetup paperSize="9" orientation="landscape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6A74B8B42C914884E90769D44BB4D9" ma:contentTypeVersion="0" ma:contentTypeDescription="Create a new document." ma:contentTypeScope="" ma:versionID="c1f05fe08c97e8c9eec444980fe4ec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B76BF-02EE-42B2-81D0-229B21EA8E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8C3A1F-F2FA-4711-BB34-8ADABE7E08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E43734B-B500-4164-BFC3-F3288AFC940B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budynków i budowli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Rafal_WTB</dc:creator>
  <cp:lastModifiedBy>r.witkowski</cp:lastModifiedBy>
  <cp:lastPrinted>2020-09-04T11:06:29Z</cp:lastPrinted>
  <dcterms:created xsi:type="dcterms:W3CDTF">2016-10-17T13:42:17Z</dcterms:created>
  <dcterms:modified xsi:type="dcterms:W3CDTF">2020-11-23T17:20:24Z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0x010100DC6A74B8B42C914884E90769D44BB4D9</vt:lpwstr>
  </property>
</Properties>
</file>