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30" yWindow="540" windowWidth="20100" windowHeight="7620"/>
  </bookViews>
  <sheets>
    <sheet name="Kosztorys" sheetId="2" r:id="rId1"/>
    <sheet name="Przedmiar" sheetId="3" r:id="rId2"/>
  </sheets>
  <calcPr calcId="125725"/>
</workbook>
</file>

<file path=xl/calcChain.xml><?xml version="1.0" encoding="utf-8"?>
<calcChain xmlns="http://schemas.openxmlformats.org/spreadsheetml/2006/main">
  <c r="G31" i="3"/>
  <c r="G29"/>
  <c r="G27"/>
  <c r="G25"/>
  <c r="G23"/>
  <c r="G21"/>
  <c r="G19"/>
  <c r="G17"/>
  <c r="G15"/>
  <c r="G13"/>
  <c r="G9"/>
  <c r="V22" i="2"/>
  <c r="U22"/>
  <c r="T22"/>
  <c r="S22"/>
  <c r="R22"/>
  <c r="Q22"/>
  <c r="O22"/>
  <c r="W22" s="1"/>
  <c r="X22" s="1"/>
  <c r="V21"/>
  <c r="U21"/>
  <c r="T21"/>
  <c r="S21"/>
  <c r="R21"/>
  <c r="Q21"/>
  <c r="O21"/>
  <c r="W21" s="1"/>
  <c r="X21" s="1"/>
  <c r="W20"/>
  <c r="X20" s="1"/>
  <c r="V20"/>
  <c r="U20"/>
  <c r="T20"/>
  <c r="S20"/>
  <c r="R20"/>
  <c r="Q20"/>
  <c r="O20"/>
  <c r="W19"/>
  <c r="X19" s="1"/>
  <c r="V19"/>
  <c r="U19"/>
  <c r="T19"/>
  <c r="S19"/>
  <c r="R19"/>
  <c r="Q19"/>
  <c r="O19"/>
  <c r="V18"/>
  <c r="U18"/>
  <c r="T18"/>
  <c r="S18"/>
  <c r="R18"/>
  <c r="Q18"/>
  <c r="O18"/>
  <c r="W18" s="1"/>
  <c r="X18" s="1"/>
  <c r="V17"/>
  <c r="U17"/>
  <c r="T17"/>
  <c r="S17"/>
  <c r="R17"/>
  <c r="Q17"/>
  <c r="O17"/>
  <c r="W17" s="1"/>
  <c r="X17" s="1"/>
  <c r="W16"/>
  <c r="X16" s="1"/>
  <c r="V16"/>
  <c r="U16"/>
  <c r="T16"/>
  <c r="S16"/>
  <c r="R16"/>
  <c r="Q16"/>
  <c r="O16"/>
  <c r="W15"/>
  <c r="X15" s="1"/>
  <c r="V15"/>
  <c r="U15"/>
  <c r="T15"/>
  <c r="S15"/>
  <c r="R15"/>
  <c r="Q15"/>
  <c r="O15"/>
  <c r="V14"/>
  <c r="U14"/>
  <c r="T14"/>
  <c r="T23" s="1"/>
  <c r="S14"/>
  <c r="R14"/>
  <c r="Q14"/>
  <c r="O14"/>
  <c r="W14" s="1"/>
  <c r="X14" s="1"/>
  <c r="V13"/>
  <c r="V23" s="1"/>
  <c r="U13"/>
  <c r="U23" s="1"/>
  <c r="T13"/>
  <c r="S13"/>
  <c r="S23" s="1"/>
  <c r="R13"/>
  <c r="R23" s="1"/>
  <c r="Q13"/>
  <c r="Q23" s="1"/>
  <c r="O13"/>
  <c r="W13" s="1"/>
  <c r="W9"/>
  <c r="X9" s="1"/>
  <c r="X10" s="1"/>
  <c r="V9"/>
  <c r="V10" s="1"/>
  <c r="V26" s="1"/>
  <c r="U9"/>
  <c r="U10" s="1"/>
  <c r="U26" s="1"/>
  <c r="T9"/>
  <c r="T10" s="1"/>
  <c r="T26" s="1"/>
  <c r="S9"/>
  <c r="S10" s="1"/>
  <c r="S26" s="1"/>
  <c r="R9"/>
  <c r="R10" s="1"/>
  <c r="R26" s="1"/>
  <c r="Q9"/>
  <c r="Q10" s="1"/>
  <c r="Q26" s="1"/>
  <c r="O9"/>
  <c r="W23" l="1"/>
  <c r="X13"/>
  <c r="X23" s="1"/>
  <c r="X26" s="1"/>
  <c r="W10"/>
  <c r="W26" s="1"/>
</calcChain>
</file>

<file path=xl/sharedStrings.xml><?xml version="1.0" encoding="utf-8"?>
<sst xmlns="http://schemas.openxmlformats.org/spreadsheetml/2006/main" count="154" uniqueCount="57">
  <si>
    <t>"Przebudowa ulicy Fabrycznej w Lesznie - budowa sygnalizacji świetlnej na skrzyżowaniu z ul. Zacisze oraz Augusta Wilkońskiego" - PFU</t>
  </si>
  <si>
    <t>Nazwa</t>
  </si>
  <si>
    <t>R</t>
  </si>
  <si>
    <t>M</t>
  </si>
  <si>
    <t>T</t>
  </si>
  <si>
    <t>S</t>
  </si>
  <si>
    <t>K</t>
  </si>
  <si>
    <t>Z</t>
  </si>
  <si>
    <t>Dokumentacja projektowa</t>
  </si>
  <si>
    <t>Wykonawstwo</t>
  </si>
  <si>
    <t>800-01-204 :  KOSZTORYS</t>
  </si>
  <si>
    <t>Poz</t>
  </si>
  <si>
    <t>Symbol</t>
  </si>
  <si>
    <t/>
  </si>
  <si>
    <t>Jedn</t>
  </si>
  <si>
    <t>Ilość</t>
  </si>
  <si>
    <t>R j.</t>
  </si>
  <si>
    <t>M j.</t>
  </si>
  <si>
    <t>T j.</t>
  </si>
  <si>
    <t>S j.</t>
  </si>
  <si>
    <t>K j.</t>
  </si>
  <si>
    <t>Z j.</t>
  </si>
  <si>
    <t>Cena j.</t>
  </si>
  <si>
    <t>Wartość (bez zaokr)</t>
  </si>
  <si>
    <t>Wartość</t>
  </si>
  <si>
    <t>Cena j.
(sykal)</t>
  </si>
  <si>
    <t>Wartość
(sykal)</t>
  </si>
  <si>
    <t>DZIAŁ  1</t>
  </si>
  <si>
    <t>KNNR  009-1001-08-00</t>
  </si>
  <si>
    <t>Dokumentacja projektowo - kosztorysowa (projekty budowlane, wykonawcze, SST, Projekt stałej organizacji ruchu, projekt czasowej organizacji ruchu, obliczenia - pomiar natężenia ruchu, koordynacja skrzyżowań z istniejącą sygnalizacją świetlną, przedmiary robót, kosztorys ofertowy, uzyskanie stosownych uzgodnień i opinii oraz decyzji) itp. inne uzgodnienia, decyzje wymagane do realizacji zadania.</t>
  </si>
  <si>
    <t>szt</t>
  </si>
  <si>
    <t>Razem:</t>
  </si>
  <si>
    <t>DZIAŁ  2</t>
  </si>
  <si>
    <t>Budowa sygnalizacji pełnej dla skrzyżowania i wszystkich użytkowników nr 1: Budowa sygnalizacji świetlnej pełnej (dla jezdni i przejść dla pieszych oraz przejazdów rowerowych na skrzyżowaniu z ul. Wilkońskiego. Bramownice, sygnalizatory, słupki z przyciskami, przyciski, kamery, instalacje, serwery, znaki dodatkowe (pionowe i poziome), itp. wyposażenie niezbędne w celu poprawnego  wybudowania i funkcjonowania przedmiotowej sygnalizacji świetlnej, koordynacja ze skrzyżowaniem z istniejącą sygnalizacją świetlną.</t>
  </si>
  <si>
    <t>Budowa sygnalizacji pełnej dla skrzyżowania i wszystkich użytkowników nr 2: Budowa sygnalizacji świetlnej pełnej (dla jezdni i przejść dla pieszych oraz przejazdów rowerowych na skrzyżowaniu z ul. Zacisze. 
Bramownice, sygnalizatory, słupki z przyciskami, przyciski, kamery, detekcja, instalacje, serwery, znaki dodatkowe (pionowe i poziome), itp. wyposażenie niezbędne w celu poprawnego  wybudowania i funkcjonowania przedmiotowej sygnalizacji świetlnej. Koordynacja ze skrzyżowaniem z istniejącą sygnalizacją świetlną.</t>
  </si>
  <si>
    <t>Przebudowa/rozbudowa oświetlenia miejskiego: Przebudowa/rozbudowa istniejącego i projektowanego (w dokumentacji pierwotnej) oświetlenia miejskiego ze względu na kolizję z bramownicami do sygnalizatorów, słupami z sygnalizatorami w przypadku, kiedy ich lokalizacja będzie nieodpowiednia (np. zbyt bliska lokalizacja, kolizja, złe doświetlenie terenu inwestycji, złe podświetlenie samych sygnalizatorów itp. lub we wszystkich innych przypadkach niezbędnych do wykonania zadania).</t>
  </si>
  <si>
    <t>Przebudowa/rozbudowa innych sieci branżowych: Przebudowa/rozbudowa istniejącego i projektowanego (w dokumentacji pierwotnej) przebiegu innych sieci branżowych ze względu na kolizję z bramownicami do sygnalizatorów, słupami z sygnalizatorami w przypadku, kiedy ich lokalizacja będzie nieodpowiednia (np. zbyt bliska lokalizacja, kolizja, itp. lub we wszystkich innych przypadkach niezbędnych do wykonania zadania).</t>
  </si>
  <si>
    <t>Przebudowa/rozbudowa projektowanego w pierwotnej dokumentacji zasilania energetycznego i przesyłu sygnału światłowodowego monitoringu o monitoring wynikający z PFU: Przebudowa/rozbudowa projektowanego w pierwotnej dokumentacji projektowej monitoringu, zasilania energetycznego dotyczącego sygnalizacji i monitoringu, o monitoring wynikajacy z PFU.
Doprowadzenie zasilania i kabli światłowodowych do serwerowni (doprowadzenie sygnału z kamer zamontowanych na sygnalizacji świetlnej oraz ujętych w dokumentacji pierwotnej) oraz odtworzenie nawierzchni po ułożeniu tych kabli (od zakresu zadania do ul. Berwińskich z wejściem do budynku straży miejskiej).</t>
  </si>
  <si>
    <t>Usunięcie drzew i nasadzenia rekompensacyjne.</t>
  </si>
  <si>
    <t>Przeprojektowanie programu sygnalizacji świetlnej dwa razy - w ramach gwarancji.</t>
  </si>
  <si>
    <t>Przebudowa zakresu projektu pierwotnego, jeśli zaistnieje taka konieczność pozostałe jej elementy.</t>
  </si>
  <si>
    <t>Serwerownia, komputer, licencje, oprogramowanie, serwer, szkolenia. Przebudowa istniejącego serwera lub dołożenie nowego obsługującego zakres kamer z zakresu pierwotnego i nowy zakres kamer wynikajacy z zakresu PFU .</t>
  </si>
  <si>
    <t>Opłaty za nadzory i dozory płatne, wyłaczenia sieci.</t>
  </si>
  <si>
    <t>OGÓŁEM KOSZTORYS:</t>
  </si>
  <si>
    <t>800-01-204 :  PRZEDMIAR ROBÓT</t>
  </si>
  <si>
    <t>1) Wielobranżowa</t>
  </si>
  <si>
    <t>1,0</t>
  </si>
  <si>
    <t>1) Skrzyżowanie z ul. Wilkońskiego</t>
  </si>
  <si>
    <t>1) Skrzyżowanie z ul. Zacisze</t>
  </si>
  <si>
    <t>1) Przebudowa/rozbudowa oświetlenia</t>
  </si>
  <si>
    <t>1) Przebudowa/rozbudowa innych sieci branżowych</t>
  </si>
  <si>
    <t>1) Przebudowa/rozbudowa zasilanie i światłowód</t>
  </si>
  <si>
    <t>1) Wycinka i nasadzenia</t>
  </si>
  <si>
    <t>1) Przeprojektowanie sygnalizacji</t>
  </si>
  <si>
    <t>1) Przeprojektowanie projektu pierwotnego</t>
  </si>
  <si>
    <t>1) Inne roboty</t>
  </si>
  <si>
    <t>1) Oplaty</t>
  </si>
</sst>
</file>

<file path=xl/styles.xml><?xml version="1.0" encoding="utf-8"?>
<styleSheet xmlns="http://schemas.openxmlformats.org/spreadsheetml/2006/main">
  <numFmts count="2">
    <numFmt numFmtId="164" formatCode="0\."/>
    <numFmt numFmtId="165" formatCode="0.000"/>
  </numFmts>
  <fonts count="15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i/>
      <sz val="8"/>
      <color rgb="FF000000" tint="0.59999389629810485"/>
      <name val="Calibri"/>
      <family val="2"/>
    </font>
    <font>
      <i/>
      <sz val="8"/>
      <color rgb="FF000000" tint="0.29999694814905242"/>
      <name val="Calibri"/>
      <family val="2"/>
    </font>
    <font>
      <i/>
      <sz val="8"/>
      <color rgb="FF000000" tint="0.499984740745262"/>
      <name val="Calibri"/>
      <family val="2"/>
    </font>
    <font>
      <sz val="8"/>
      <color rgb="FF000000"/>
      <name val="Calibri"/>
      <family val="2"/>
    </font>
    <font>
      <sz val="9"/>
      <color rgb="FF000000" tint="0.59999389629810485"/>
      <name val="Calibri"/>
      <family val="2"/>
    </font>
    <font>
      <sz val="9"/>
      <color rgb="FF000000" tint="0.29999694814905242"/>
      <name val="Calibri"/>
      <family val="2"/>
    </font>
    <font>
      <sz val="9"/>
      <color rgb="FF000000" tint="0.499984740745262"/>
      <name val="Calibri"/>
      <family val="2"/>
    </font>
    <font>
      <b/>
      <sz val="10"/>
      <color rgb="FF000000" tint="0.59999389629810485"/>
      <name val="Calibri"/>
      <family val="2"/>
    </font>
    <font>
      <b/>
      <sz val="10"/>
      <color rgb="FF000000" tint="0.29999694814905242"/>
      <name val="Calibri"/>
      <family val="2"/>
    </font>
    <font>
      <b/>
      <sz val="10"/>
      <color rgb="FF000000" tint="0.499984740745262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0" fontId="0" fillId="0" borderId="0" xfId="0" applyNumberFormat="1" applyFont="1" applyFill="1" applyBorder="1" applyAlignment="1">
      <alignment vertical="top" wrapText="1"/>
    </xf>
    <xf numFmtId="4" fontId="0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7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4" fontId="9" fillId="0" borderId="0" xfId="0" applyNumberFormat="1" applyFont="1" applyFill="1" applyBorder="1" applyAlignment="1">
      <alignment vertical="top"/>
    </xf>
    <xf numFmtId="165" fontId="10" fillId="0" borderId="0" xfId="0" applyNumberFormat="1" applyFont="1" applyFill="1" applyBorder="1" applyAlignment="1">
      <alignment vertical="top"/>
    </xf>
    <xf numFmtId="4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 applyAlignment="1">
      <alignment vertical="top"/>
    </xf>
    <xf numFmtId="4" fontId="12" fillId="0" borderId="0" xfId="0" applyNumberFormat="1" applyFont="1" applyFill="1" applyBorder="1" applyAlignment="1">
      <alignment vertical="top"/>
    </xf>
    <xf numFmtId="4" fontId="2" fillId="0" borderId="0" xfId="0" applyNumberFormat="1" applyFont="1" applyFill="1" applyBorder="1" applyAlignment="1">
      <alignment vertical="top"/>
    </xf>
    <xf numFmtId="4" fontId="13" fillId="0" borderId="0" xfId="0" applyNumberFormat="1" applyFont="1" applyFill="1" applyBorder="1" applyAlignment="1">
      <alignment vertical="top"/>
    </xf>
    <xf numFmtId="165" fontId="14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14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B26"/>
  <sheetViews>
    <sheetView tabSelected="1" workbookViewId="0">
      <selection sqref="A1:E1"/>
    </sheetView>
  </sheetViews>
  <sheetFormatPr defaultRowHeight="14.25"/>
  <cols>
    <col min="1" max="1" width="6"/>
    <col min="2" max="2" width="20"/>
    <col min="3" max="3" width="2"/>
    <col min="4" max="4" width="50"/>
    <col min="5" max="5" width="2"/>
    <col min="6" max="6" width="8"/>
    <col min="7" max="7" width="9"/>
    <col min="8" max="8" width="2"/>
    <col min="9" max="14" width="0" hidden="1"/>
    <col min="15" max="15" width="9"/>
    <col min="16" max="16" width="2"/>
    <col min="17" max="23" width="0" hidden="1"/>
    <col min="24" max="24" width="13"/>
    <col min="25" max="26" width="2"/>
    <col min="27" max="28" width="0" hidden="1"/>
  </cols>
  <sheetData>
    <row r="1" spans="1:28" ht="15">
      <c r="A1" s="20" t="s">
        <v>10</v>
      </c>
      <c r="B1" s="21"/>
      <c r="C1" s="21"/>
      <c r="D1" s="21"/>
      <c r="E1" s="21"/>
    </row>
    <row r="3" spans="1:28" ht="12.75">
      <c r="A3" s="22" t="s">
        <v>0</v>
      </c>
      <c r="B3" s="21"/>
      <c r="C3" s="21"/>
      <c r="D3" s="21"/>
      <c r="E3" s="21"/>
    </row>
    <row r="6" spans="1:28" ht="12">
      <c r="A6" s="2" t="s">
        <v>11</v>
      </c>
      <c r="B6" s="2" t="s">
        <v>12</v>
      </c>
      <c r="C6" s="2" t="s">
        <v>13</v>
      </c>
      <c r="D6" s="2" t="s">
        <v>1</v>
      </c>
      <c r="F6" s="2" t="s">
        <v>14</v>
      </c>
      <c r="G6" s="2" t="s">
        <v>15</v>
      </c>
      <c r="I6" s="5" t="s">
        <v>16</v>
      </c>
      <c r="J6" s="5" t="s">
        <v>17</v>
      </c>
      <c r="K6" s="5" t="s">
        <v>18</v>
      </c>
      <c r="L6" s="5" t="s">
        <v>19</v>
      </c>
      <c r="M6" s="5" t="s">
        <v>20</v>
      </c>
      <c r="N6" s="5" t="s">
        <v>21</v>
      </c>
      <c r="O6" s="2" t="s">
        <v>22</v>
      </c>
      <c r="Q6" s="5" t="s">
        <v>2</v>
      </c>
      <c r="R6" s="5" t="s">
        <v>3</v>
      </c>
      <c r="S6" s="5" t="s">
        <v>4</v>
      </c>
      <c r="T6" s="5" t="s">
        <v>5</v>
      </c>
      <c r="U6" s="5" t="s">
        <v>6</v>
      </c>
      <c r="V6" s="5" t="s">
        <v>7</v>
      </c>
      <c r="W6" s="6" t="s">
        <v>23</v>
      </c>
      <c r="X6" s="2" t="s">
        <v>24</v>
      </c>
      <c r="AA6" s="7" t="s">
        <v>25</v>
      </c>
      <c r="AB6" s="7" t="s">
        <v>26</v>
      </c>
    </row>
    <row r="8" spans="1:28" ht="12.75">
      <c r="A8" s="23" t="s">
        <v>27</v>
      </c>
      <c r="B8" s="21"/>
      <c r="C8" s="24" t="s">
        <v>8</v>
      </c>
      <c r="D8" s="21"/>
      <c r="E8" s="21"/>
    </row>
    <row r="9" spans="1:28" ht="108">
      <c r="A9" s="8">
        <v>10</v>
      </c>
      <c r="B9" s="1" t="s">
        <v>28</v>
      </c>
      <c r="C9" s="1" t="s">
        <v>13</v>
      </c>
      <c r="D9" s="3" t="s">
        <v>29</v>
      </c>
      <c r="F9" s="9" t="s">
        <v>30</v>
      </c>
      <c r="G9" s="10">
        <v>1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4">
        <f>SUM(I9:N9)</f>
        <v>0</v>
      </c>
      <c r="Q9" s="11">
        <f>G9*I9</f>
        <v>0</v>
      </c>
      <c r="R9" s="11">
        <f>G9*J9</f>
        <v>0</v>
      </c>
      <c r="S9" s="11">
        <f>G9*K9</f>
        <v>0</v>
      </c>
      <c r="T9" s="11">
        <f>G9*L9</f>
        <v>0</v>
      </c>
      <c r="U9" s="11">
        <f>G9*M9</f>
        <v>0</v>
      </c>
      <c r="V9" s="11">
        <f>G9*N9</f>
        <v>0</v>
      </c>
      <c r="W9" s="12">
        <f>G9*O9</f>
        <v>0</v>
      </c>
      <c r="X9" s="4">
        <f>ROUND(W9,2)</f>
        <v>0</v>
      </c>
      <c r="AA9" s="13">
        <v>0</v>
      </c>
      <c r="AB9" s="14">
        <v>0</v>
      </c>
    </row>
    <row r="10" spans="1:28" ht="12.75">
      <c r="F10" s="23" t="s">
        <v>31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15">
        <f t="shared" ref="Q10:X10" si="0">SUM(Q9)</f>
        <v>0</v>
      </c>
      <c r="R10" s="15">
        <f t="shared" si="0"/>
        <v>0</v>
      </c>
      <c r="S10" s="15">
        <f t="shared" si="0"/>
        <v>0</v>
      </c>
      <c r="T10" s="15">
        <f t="shared" si="0"/>
        <v>0</v>
      </c>
      <c r="U10" s="15">
        <f t="shared" si="0"/>
        <v>0</v>
      </c>
      <c r="V10" s="15">
        <f t="shared" si="0"/>
        <v>0</v>
      </c>
      <c r="W10" s="16">
        <f t="shared" si="0"/>
        <v>0</v>
      </c>
      <c r="X10" s="17">
        <f t="shared" si="0"/>
        <v>0</v>
      </c>
      <c r="AB10" s="18">
        <v>0</v>
      </c>
    </row>
    <row r="12" spans="1:28" ht="12.75">
      <c r="A12" s="23" t="s">
        <v>32</v>
      </c>
      <c r="B12" s="21"/>
      <c r="C12" s="24" t="s">
        <v>9</v>
      </c>
      <c r="D12" s="21"/>
      <c r="E12" s="21"/>
    </row>
    <row r="13" spans="1:28" ht="132">
      <c r="A13" s="8">
        <v>20</v>
      </c>
      <c r="B13" s="1" t="s">
        <v>28</v>
      </c>
      <c r="C13" s="1" t="s">
        <v>13</v>
      </c>
      <c r="D13" s="3" t="s">
        <v>33</v>
      </c>
      <c r="F13" s="9" t="s">
        <v>30</v>
      </c>
      <c r="G13" s="10">
        <v>1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4">
        <f t="shared" ref="O13:O22" si="1">SUM(I13:N13)</f>
        <v>0</v>
      </c>
      <c r="Q13" s="11">
        <f t="shared" ref="Q13:Q22" si="2">G13*I13</f>
        <v>0</v>
      </c>
      <c r="R13" s="11">
        <f t="shared" ref="R13:R22" si="3">G13*J13</f>
        <v>0</v>
      </c>
      <c r="S13" s="11">
        <f t="shared" ref="S13:S22" si="4">G13*K13</f>
        <v>0</v>
      </c>
      <c r="T13" s="11">
        <f t="shared" ref="T13:T22" si="5">G13*L13</f>
        <v>0</v>
      </c>
      <c r="U13" s="11">
        <f t="shared" ref="U13:U22" si="6">G13*M13</f>
        <v>0</v>
      </c>
      <c r="V13" s="11">
        <f t="shared" ref="V13:V22" si="7">G13*N13</f>
        <v>0</v>
      </c>
      <c r="W13" s="12">
        <f t="shared" ref="W13:W22" si="8">G13*O13</f>
        <v>0</v>
      </c>
      <c r="X13" s="4">
        <f t="shared" ref="X13:X22" si="9">ROUND(W13,2)</f>
        <v>0</v>
      </c>
      <c r="AA13" s="13">
        <v>0</v>
      </c>
      <c r="AB13" s="14">
        <v>0</v>
      </c>
    </row>
    <row r="14" spans="1:28" ht="144">
      <c r="A14" s="8">
        <v>30</v>
      </c>
      <c r="B14" s="1" t="s">
        <v>28</v>
      </c>
      <c r="C14" s="1" t="s">
        <v>13</v>
      </c>
      <c r="D14" s="3" t="s">
        <v>34</v>
      </c>
      <c r="F14" s="9" t="s">
        <v>30</v>
      </c>
      <c r="G14" s="10">
        <v>1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4">
        <f t="shared" si="1"/>
        <v>0</v>
      </c>
      <c r="Q14" s="11">
        <f t="shared" si="2"/>
        <v>0</v>
      </c>
      <c r="R14" s="11">
        <f t="shared" si="3"/>
        <v>0</v>
      </c>
      <c r="S14" s="11">
        <f t="shared" si="4"/>
        <v>0</v>
      </c>
      <c r="T14" s="11">
        <f t="shared" si="5"/>
        <v>0</v>
      </c>
      <c r="U14" s="11">
        <f t="shared" si="6"/>
        <v>0</v>
      </c>
      <c r="V14" s="11">
        <f t="shared" si="7"/>
        <v>0</v>
      </c>
      <c r="W14" s="12">
        <f t="shared" si="8"/>
        <v>0</v>
      </c>
      <c r="X14" s="4">
        <f t="shared" si="9"/>
        <v>0</v>
      </c>
      <c r="AA14" s="13">
        <v>0</v>
      </c>
      <c r="AB14" s="14">
        <v>0</v>
      </c>
    </row>
    <row r="15" spans="1:28" ht="132">
      <c r="A15" s="8">
        <v>40</v>
      </c>
      <c r="B15" s="1" t="s">
        <v>28</v>
      </c>
      <c r="C15" s="1" t="s">
        <v>13</v>
      </c>
      <c r="D15" s="3" t="s">
        <v>35</v>
      </c>
      <c r="F15" s="9" t="s">
        <v>30</v>
      </c>
      <c r="G15" s="10">
        <v>1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4">
        <f t="shared" si="1"/>
        <v>0</v>
      </c>
      <c r="Q15" s="11">
        <f t="shared" si="2"/>
        <v>0</v>
      </c>
      <c r="R15" s="11">
        <f t="shared" si="3"/>
        <v>0</v>
      </c>
      <c r="S15" s="11">
        <f t="shared" si="4"/>
        <v>0</v>
      </c>
      <c r="T15" s="11">
        <f t="shared" si="5"/>
        <v>0</v>
      </c>
      <c r="U15" s="11">
        <f t="shared" si="6"/>
        <v>0</v>
      </c>
      <c r="V15" s="11">
        <f t="shared" si="7"/>
        <v>0</v>
      </c>
      <c r="W15" s="12">
        <f t="shared" si="8"/>
        <v>0</v>
      </c>
      <c r="X15" s="4">
        <f t="shared" si="9"/>
        <v>0</v>
      </c>
      <c r="AA15" s="13">
        <v>0</v>
      </c>
      <c r="AB15" s="14">
        <v>0</v>
      </c>
    </row>
    <row r="16" spans="1:28" ht="108">
      <c r="A16" s="8">
        <v>50</v>
      </c>
      <c r="B16" s="1" t="s">
        <v>28</v>
      </c>
      <c r="C16" s="1" t="s">
        <v>13</v>
      </c>
      <c r="D16" s="3" t="s">
        <v>36</v>
      </c>
      <c r="F16" s="9" t="s">
        <v>30</v>
      </c>
      <c r="G16" s="10">
        <v>1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4">
        <f t="shared" si="1"/>
        <v>0</v>
      </c>
      <c r="Q16" s="11">
        <f t="shared" si="2"/>
        <v>0</v>
      </c>
      <c r="R16" s="11">
        <f t="shared" si="3"/>
        <v>0</v>
      </c>
      <c r="S16" s="11">
        <f t="shared" si="4"/>
        <v>0</v>
      </c>
      <c r="T16" s="11">
        <f t="shared" si="5"/>
        <v>0</v>
      </c>
      <c r="U16" s="11">
        <f t="shared" si="6"/>
        <v>0</v>
      </c>
      <c r="V16" s="11">
        <f t="shared" si="7"/>
        <v>0</v>
      </c>
      <c r="W16" s="12">
        <f t="shared" si="8"/>
        <v>0</v>
      </c>
      <c r="X16" s="4">
        <f t="shared" si="9"/>
        <v>0</v>
      </c>
      <c r="AA16" s="13">
        <v>0</v>
      </c>
      <c r="AB16" s="14">
        <v>0</v>
      </c>
    </row>
    <row r="17" spans="1:28" ht="180">
      <c r="A17" s="8">
        <v>60</v>
      </c>
      <c r="B17" s="1" t="s">
        <v>28</v>
      </c>
      <c r="C17" s="1" t="s">
        <v>13</v>
      </c>
      <c r="D17" s="3" t="s">
        <v>37</v>
      </c>
      <c r="F17" s="9" t="s">
        <v>30</v>
      </c>
      <c r="G17" s="10">
        <v>1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4">
        <f t="shared" si="1"/>
        <v>0</v>
      </c>
      <c r="Q17" s="11">
        <f t="shared" si="2"/>
        <v>0</v>
      </c>
      <c r="R17" s="11">
        <f t="shared" si="3"/>
        <v>0</v>
      </c>
      <c r="S17" s="11">
        <f t="shared" si="4"/>
        <v>0</v>
      </c>
      <c r="T17" s="11">
        <f t="shared" si="5"/>
        <v>0</v>
      </c>
      <c r="U17" s="11">
        <f t="shared" si="6"/>
        <v>0</v>
      </c>
      <c r="V17" s="11">
        <f t="shared" si="7"/>
        <v>0</v>
      </c>
      <c r="W17" s="12">
        <f t="shared" si="8"/>
        <v>0</v>
      </c>
      <c r="X17" s="4">
        <f t="shared" si="9"/>
        <v>0</v>
      </c>
      <c r="AA17" s="13">
        <v>0</v>
      </c>
      <c r="AB17" s="14">
        <v>0</v>
      </c>
    </row>
    <row r="18" spans="1:28" ht="12">
      <c r="A18" s="8">
        <v>70</v>
      </c>
      <c r="B18" s="1" t="s">
        <v>28</v>
      </c>
      <c r="C18" s="1" t="s">
        <v>13</v>
      </c>
      <c r="D18" s="3" t="s">
        <v>38</v>
      </c>
      <c r="F18" s="9" t="s">
        <v>30</v>
      </c>
      <c r="G18" s="10">
        <v>1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4">
        <f t="shared" si="1"/>
        <v>0</v>
      </c>
      <c r="Q18" s="11">
        <f t="shared" si="2"/>
        <v>0</v>
      </c>
      <c r="R18" s="11">
        <f t="shared" si="3"/>
        <v>0</v>
      </c>
      <c r="S18" s="11">
        <f t="shared" si="4"/>
        <v>0</v>
      </c>
      <c r="T18" s="11">
        <f t="shared" si="5"/>
        <v>0</v>
      </c>
      <c r="U18" s="11">
        <f t="shared" si="6"/>
        <v>0</v>
      </c>
      <c r="V18" s="11">
        <f t="shared" si="7"/>
        <v>0</v>
      </c>
      <c r="W18" s="12">
        <f t="shared" si="8"/>
        <v>0</v>
      </c>
      <c r="X18" s="4">
        <f t="shared" si="9"/>
        <v>0</v>
      </c>
      <c r="AA18" s="13">
        <v>0</v>
      </c>
      <c r="AB18" s="14">
        <v>0</v>
      </c>
    </row>
    <row r="19" spans="1:28" ht="24">
      <c r="A19" s="8">
        <v>80</v>
      </c>
      <c r="B19" s="1" t="s">
        <v>28</v>
      </c>
      <c r="C19" s="1" t="s">
        <v>13</v>
      </c>
      <c r="D19" s="3" t="s">
        <v>39</v>
      </c>
      <c r="F19" s="9" t="s">
        <v>30</v>
      </c>
      <c r="G19" s="10">
        <v>1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4">
        <f t="shared" si="1"/>
        <v>0</v>
      </c>
      <c r="Q19" s="11">
        <f t="shared" si="2"/>
        <v>0</v>
      </c>
      <c r="R19" s="11">
        <f t="shared" si="3"/>
        <v>0</v>
      </c>
      <c r="S19" s="11">
        <f t="shared" si="4"/>
        <v>0</v>
      </c>
      <c r="T19" s="11">
        <f t="shared" si="5"/>
        <v>0</v>
      </c>
      <c r="U19" s="11">
        <f t="shared" si="6"/>
        <v>0</v>
      </c>
      <c r="V19" s="11">
        <f t="shared" si="7"/>
        <v>0</v>
      </c>
      <c r="W19" s="12">
        <f t="shared" si="8"/>
        <v>0</v>
      </c>
      <c r="X19" s="4">
        <f t="shared" si="9"/>
        <v>0</v>
      </c>
      <c r="AA19" s="13">
        <v>0</v>
      </c>
      <c r="AB19" s="14">
        <v>0</v>
      </c>
    </row>
    <row r="20" spans="1:28" ht="24">
      <c r="A20" s="8">
        <v>90</v>
      </c>
      <c r="B20" s="1" t="s">
        <v>28</v>
      </c>
      <c r="C20" s="1" t="s">
        <v>13</v>
      </c>
      <c r="D20" s="3" t="s">
        <v>40</v>
      </c>
      <c r="F20" s="9" t="s">
        <v>30</v>
      </c>
      <c r="G20" s="10">
        <v>1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4">
        <f t="shared" si="1"/>
        <v>0</v>
      </c>
      <c r="Q20" s="11">
        <f t="shared" si="2"/>
        <v>0</v>
      </c>
      <c r="R20" s="11">
        <f t="shared" si="3"/>
        <v>0</v>
      </c>
      <c r="S20" s="11">
        <f t="shared" si="4"/>
        <v>0</v>
      </c>
      <c r="T20" s="11">
        <f t="shared" si="5"/>
        <v>0</v>
      </c>
      <c r="U20" s="11">
        <f t="shared" si="6"/>
        <v>0</v>
      </c>
      <c r="V20" s="11">
        <f t="shared" si="7"/>
        <v>0</v>
      </c>
      <c r="W20" s="12">
        <f t="shared" si="8"/>
        <v>0</v>
      </c>
      <c r="X20" s="4">
        <f t="shared" si="9"/>
        <v>0</v>
      </c>
      <c r="AA20" s="13">
        <v>0</v>
      </c>
      <c r="AB20" s="14">
        <v>0</v>
      </c>
    </row>
    <row r="21" spans="1:28" ht="60">
      <c r="A21" s="8">
        <v>100</v>
      </c>
      <c r="B21" s="1" t="s">
        <v>28</v>
      </c>
      <c r="C21" s="1" t="s">
        <v>13</v>
      </c>
      <c r="D21" s="3" t="s">
        <v>41</v>
      </c>
      <c r="F21" s="9" t="s">
        <v>30</v>
      </c>
      <c r="G21" s="10">
        <v>1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4">
        <f t="shared" si="1"/>
        <v>0</v>
      </c>
      <c r="Q21" s="11">
        <f t="shared" si="2"/>
        <v>0</v>
      </c>
      <c r="R21" s="11">
        <f t="shared" si="3"/>
        <v>0</v>
      </c>
      <c r="S21" s="11">
        <f t="shared" si="4"/>
        <v>0</v>
      </c>
      <c r="T21" s="11">
        <f t="shared" si="5"/>
        <v>0</v>
      </c>
      <c r="U21" s="11">
        <f t="shared" si="6"/>
        <v>0</v>
      </c>
      <c r="V21" s="11">
        <f t="shared" si="7"/>
        <v>0</v>
      </c>
      <c r="W21" s="12">
        <f t="shared" si="8"/>
        <v>0</v>
      </c>
      <c r="X21" s="4">
        <f t="shared" si="9"/>
        <v>0</v>
      </c>
      <c r="AA21" s="13">
        <v>0</v>
      </c>
      <c r="AB21" s="14">
        <v>0</v>
      </c>
    </row>
    <row r="22" spans="1:28" ht="12">
      <c r="A22" s="8">
        <v>110</v>
      </c>
      <c r="B22" s="1" t="s">
        <v>28</v>
      </c>
      <c r="C22" s="1" t="s">
        <v>13</v>
      </c>
      <c r="D22" s="3" t="s">
        <v>42</v>
      </c>
      <c r="F22" s="9" t="s">
        <v>30</v>
      </c>
      <c r="G22" s="10">
        <v>1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4">
        <f t="shared" si="1"/>
        <v>0</v>
      </c>
      <c r="Q22" s="11">
        <f t="shared" si="2"/>
        <v>0</v>
      </c>
      <c r="R22" s="11">
        <f t="shared" si="3"/>
        <v>0</v>
      </c>
      <c r="S22" s="11">
        <f t="shared" si="4"/>
        <v>0</v>
      </c>
      <c r="T22" s="11">
        <f t="shared" si="5"/>
        <v>0</v>
      </c>
      <c r="U22" s="11">
        <f t="shared" si="6"/>
        <v>0</v>
      </c>
      <c r="V22" s="11">
        <f t="shared" si="7"/>
        <v>0</v>
      </c>
      <c r="W22" s="12">
        <f t="shared" si="8"/>
        <v>0</v>
      </c>
      <c r="X22" s="4">
        <f t="shared" si="9"/>
        <v>0</v>
      </c>
      <c r="AA22" s="13">
        <v>0</v>
      </c>
      <c r="AB22" s="14">
        <v>0</v>
      </c>
    </row>
    <row r="23" spans="1:28" ht="12.75">
      <c r="F23" s="23" t="s">
        <v>31</v>
      </c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15">
        <f t="shared" ref="Q23:X23" si="10">SUM(Q13:Q22)</f>
        <v>0</v>
      </c>
      <c r="R23" s="15">
        <f t="shared" si="10"/>
        <v>0</v>
      </c>
      <c r="S23" s="15">
        <f t="shared" si="10"/>
        <v>0</v>
      </c>
      <c r="T23" s="15">
        <f t="shared" si="10"/>
        <v>0</v>
      </c>
      <c r="U23" s="15">
        <f t="shared" si="10"/>
        <v>0</v>
      </c>
      <c r="V23" s="15">
        <f t="shared" si="10"/>
        <v>0</v>
      </c>
      <c r="W23" s="16">
        <f t="shared" si="10"/>
        <v>0</v>
      </c>
      <c r="X23" s="17">
        <f t="shared" si="10"/>
        <v>0</v>
      </c>
      <c r="AB23" s="18">
        <v>0</v>
      </c>
    </row>
    <row r="26" spans="1:28" ht="12.75">
      <c r="F26" s="23" t="s">
        <v>43</v>
      </c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15">
        <f t="shared" ref="Q26:X26" si="11">SUM(Q10,Q23)</f>
        <v>0</v>
      </c>
      <c r="R26" s="15">
        <f t="shared" si="11"/>
        <v>0</v>
      </c>
      <c r="S26" s="15">
        <f t="shared" si="11"/>
        <v>0</v>
      </c>
      <c r="T26" s="15">
        <f t="shared" si="11"/>
        <v>0</v>
      </c>
      <c r="U26" s="15">
        <f t="shared" si="11"/>
        <v>0</v>
      </c>
      <c r="V26" s="15">
        <f t="shared" si="11"/>
        <v>0</v>
      </c>
      <c r="W26" s="16">
        <f t="shared" si="11"/>
        <v>0</v>
      </c>
      <c r="X26" s="17">
        <f t="shared" si="11"/>
        <v>0</v>
      </c>
      <c r="AB26" s="18">
        <v>0</v>
      </c>
    </row>
  </sheetData>
  <mergeCells count="9">
    <mergeCell ref="A12:B12"/>
    <mergeCell ref="C12:E12"/>
    <mergeCell ref="F23:P23"/>
    <mergeCell ref="F26:P26"/>
    <mergeCell ref="A1:E1"/>
    <mergeCell ref="A3:E3"/>
    <mergeCell ref="A8:B8"/>
    <mergeCell ref="C8:E8"/>
    <mergeCell ref="F10:P10"/>
  </mergeCells>
  <pageMargins left="0.25" right="0.25" top="0.5" bottom="0.75" header="0" footer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2"/>
  <sheetViews>
    <sheetView workbookViewId="0">
      <selection sqref="A1:E1"/>
    </sheetView>
  </sheetViews>
  <sheetFormatPr defaultRowHeight="14.25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ht="15">
      <c r="A1" s="20" t="s">
        <v>44</v>
      </c>
      <c r="B1" s="21"/>
      <c r="C1" s="21"/>
      <c r="D1" s="21"/>
      <c r="E1" s="21"/>
    </row>
    <row r="3" spans="1:7" ht="12.75">
      <c r="A3" s="22" t="s">
        <v>0</v>
      </c>
      <c r="B3" s="21"/>
      <c r="C3" s="21"/>
      <c r="D3" s="21"/>
      <c r="E3" s="21"/>
    </row>
    <row r="6" spans="1:7" ht="12">
      <c r="A6" s="2" t="s">
        <v>11</v>
      </c>
      <c r="B6" s="2" t="s">
        <v>12</v>
      </c>
      <c r="C6" s="2" t="s">
        <v>13</v>
      </c>
      <c r="D6" s="2" t="s">
        <v>1</v>
      </c>
      <c r="F6" s="2" t="s">
        <v>14</v>
      </c>
      <c r="G6" s="2" t="s">
        <v>15</v>
      </c>
    </row>
    <row r="8" spans="1:7" ht="12.75">
      <c r="A8" s="23" t="s">
        <v>27</v>
      </c>
      <c r="B8" s="21"/>
      <c r="C8" s="24" t="s">
        <v>8</v>
      </c>
      <c r="D8" s="21"/>
      <c r="E8" s="21"/>
    </row>
    <row r="9" spans="1:7" ht="72">
      <c r="A9" s="8">
        <v>10</v>
      </c>
      <c r="B9" s="1" t="s">
        <v>28</v>
      </c>
      <c r="C9" s="1" t="s">
        <v>13</v>
      </c>
      <c r="D9" s="3" t="s">
        <v>29</v>
      </c>
      <c r="F9" s="9" t="s">
        <v>30</v>
      </c>
      <c r="G9" s="10">
        <f>SUM(G10)</f>
        <v>1</v>
      </c>
    </row>
    <row r="10" spans="1:7" ht="12">
      <c r="B10" s="25" t="s">
        <v>45</v>
      </c>
      <c r="C10" s="21"/>
      <c r="D10" s="25" t="s">
        <v>46</v>
      </c>
      <c r="E10" s="21"/>
      <c r="F10" s="21"/>
      <c r="G10" s="19">
        <v>1</v>
      </c>
    </row>
    <row r="12" spans="1:7" ht="12.75">
      <c r="A12" s="23" t="s">
        <v>32</v>
      </c>
      <c r="B12" s="21"/>
      <c r="C12" s="24" t="s">
        <v>9</v>
      </c>
      <c r="D12" s="21"/>
      <c r="E12" s="21"/>
    </row>
    <row r="13" spans="1:7" ht="96">
      <c r="A13" s="8">
        <v>20</v>
      </c>
      <c r="B13" s="1" t="s">
        <v>28</v>
      </c>
      <c r="C13" s="1" t="s">
        <v>13</v>
      </c>
      <c r="D13" s="3" t="s">
        <v>33</v>
      </c>
      <c r="F13" s="9" t="s">
        <v>30</v>
      </c>
      <c r="G13" s="10">
        <f>SUM(G14)</f>
        <v>1</v>
      </c>
    </row>
    <row r="14" spans="1:7" ht="12">
      <c r="B14" s="25" t="s">
        <v>47</v>
      </c>
      <c r="C14" s="21"/>
      <c r="D14" s="25" t="s">
        <v>46</v>
      </c>
      <c r="E14" s="21"/>
      <c r="F14" s="21"/>
      <c r="G14" s="19">
        <v>1</v>
      </c>
    </row>
    <row r="15" spans="1:7" ht="96">
      <c r="A15" s="8">
        <v>30</v>
      </c>
      <c r="B15" s="1" t="s">
        <v>28</v>
      </c>
      <c r="C15" s="1" t="s">
        <v>13</v>
      </c>
      <c r="D15" s="3" t="s">
        <v>34</v>
      </c>
      <c r="F15" s="9" t="s">
        <v>30</v>
      </c>
      <c r="G15" s="10">
        <f>SUM(G16)</f>
        <v>1</v>
      </c>
    </row>
    <row r="16" spans="1:7" ht="12">
      <c r="B16" s="25" t="s">
        <v>48</v>
      </c>
      <c r="C16" s="21"/>
      <c r="D16" s="25" t="s">
        <v>46</v>
      </c>
      <c r="E16" s="21"/>
      <c r="F16" s="21"/>
      <c r="G16" s="19">
        <v>1</v>
      </c>
    </row>
    <row r="17" spans="1:7" ht="96">
      <c r="A17" s="8">
        <v>40</v>
      </c>
      <c r="B17" s="1" t="s">
        <v>28</v>
      </c>
      <c r="C17" s="1" t="s">
        <v>13</v>
      </c>
      <c r="D17" s="3" t="s">
        <v>35</v>
      </c>
      <c r="F17" s="9" t="s">
        <v>30</v>
      </c>
      <c r="G17" s="10">
        <f>SUM(G18)</f>
        <v>1</v>
      </c>
    </row>
    <row r="18" spans="1:7" ht="12">
      <c r="B18" s="25" t="s">
        <v>49</v>
      </c>
      <c r="C18" s="21"/>
      <c r="D18" s="25" t="s">
        <v>46</v>
      </c>
      <c r="E18" s="21"/>
      <c r="F18" s="21"/>
      <c r="G18" s="19">
        <v>1</v>
      </c>
    </row>
    <row r="19" spans="1:7" ht="84">
      <c r="A19" s="8">
        <v>50</v>
      </c>
      <c r="B19" s="1" t="s">
        <v>28</v>
      </c>
      <c r="C19" s="1" t="s">
        <v>13</v>
      </c>
      <c r="D19" s="3" t="s">
        <v>36</v>
      </c>
      <c r="F19" s="9" t="s">
        <v>30</v>
      </c>
      <c r="G19" s="10">
        <f>SUM(G20)</f>
        <v>1</v>
      </c>
    </row>
    <row r="20" spans="1:7" ht="12">
      <c r="B20" s="25" t="s">
        <v>50</v>
      </c>
      <c r="C20" s="21"/>
      <c r="D20" s="25" t="s">
        <v>46</v>
      </c>
      <c r="E20" s="21"/>
      <c r="F20" s="21"/>
      <c r="G20" s="19">
        <v>1</v>
      </c>
    </row>
    <row r="21" spans="1:7" ht="132">
      <c r="A21" s="8">
        <v>60</v>
      </c>
      <c r="B21" s="1" t="s">
        <v>28</v>
      </c>
      <c r="C21" s="1" t="s">
        <v>13</v>
      </c>
      <c r="D21" s="3" t="s">
        <v>37</v>
      </c>
      <c r="F21" s="9" t="s">
        <v>30</v>
      </c>
      <c r="G21" s="10">
        <f>SUM(G22)</f>
        <v>1</v>
      </c>
    </row>
    <row r="22" spans="1:7" ht="12">
      <c r="B22" s="25" t="s">
        <v>51</v>
      </c>
      <c r="C22" s="21"/>
      <c r="D22" s="25" t="s">
        <v>46</v>
      </c>
      <c r="E22" s="21"/>
      <c r="F22" s="21"/>
      <c r="G22" s="19">
        <v>1</v>
      </c>
    </row>
    <row r="23" spans="1:7" ht="12">
      <c r="A23" s="8">
        <v>70</v>
      </c>
      <c r="B23" s="1" t="s">
        <v>28</v>
      </c>
      <c r="C23" s="1" t="s">
        <v>13</v>
      </c>
      <c r="D23" s="3" t="s">
        <v>38</v>
      </c>
      <c r="F23" s="9" t="s">
        <v>30</v>
      </c>
      <c r="G23" s="10">
        <f>SUM(G24)</f>
        <v>1</v>
      </c>
    </row>
    <row r="24" spans="1:7" ht="12">
      <c r="B24" s="25" t="s">
        <v>52</v>
      </c>
      <c r="C24" s="21"/>
      <c r="D24" s="25" t="s">
        <v>46</v>
      </c>
      <c r="E24" s="21"/>
      <c r="F24" s="21"/>
      <c r="G24" s="19">
        <v>1</v>
      </c>
    </row>
    <row r="25" spans="1:7" ht="24">
      <c r="A25" s="8">
        <v>80</v>
      </c>
      <c r="B25" s="1" t="s">
        <v>28</v>
      </c>
      <c r="C25" s="1" t="s">
        <v>13</v>
      </c>
      <c r="D25" s="3" t="s">
        <v>39</v>
      </c>
      <c r="F25" s="9" t="s">
        <v>30</v>
      </c>
      <c r="G25" s="10">
        <f>SUM(G26)</f>
        <v>1</v>
      </c>
    </row>
    <row r="26" spans="1:7" ht="12">
      <c r="B26" s="25" t="s">
        <v>53</v>
      </c>
      <c r="C26" s="21"/>
      <c r="D26" s="25" t="s">
        <v>46</v>
      </c>
      <c r="E26" s="21"/>
      <c r="F26" s="21"/>
      <c r="G26" s="19">
        <v>1</v>
      </c>
    </row>
    <row r="27" spans="1:7" ht="24">
      <c r="A27" s="8">
        <v>90</v>
      </c>
      <c r="B27" s="1" t="s">
        <v>28</v>
      </c>
      <c r="C27" s="1" t="s">
        <v>13</v>
      </c>
      <c r="D27" s="3" t="s">
        <v>40</v>
      </c>
      <c r="F27" s="9" t="s">
        <v>30</v>
      </c>
      <c r="G27" s="10">
        <f>SUM(G28)</f>
        <v>1</v>
      </c>
    </row>
    <row r="28" spans="1:7" ht="12">
      <c r="B28" s="25" t="s">
        <v>54</v>
      </c>
      <c r="C28" s="21"/>
      <c r="D28" s="25" t="s">
        <v>46</v>
      </c>
      <c r="E28" s="21"/>
      <c r="F28" s="21"/>
      <c r="G28" s="19">
        <v>1</v>
      </c>
    </row>
    <row r="29" spans="1:7" ht="48">
      <c r="A29" s="8">
        <v>100</v>
      </c>
      <c r="B29" s="1" t="s">
        <v>28</v>
      </c>
      <c r="C29" s="1" t="s">
        <v>13</v>
      </c>
      <c r="D29" s="3" t="s">
        <v>41</v>
      </c>
      <c r="F29" s="9" t="s">
        <v>30</v>
      </c>
      <c r="G29" s="10">
        <f>SUM(G30)</f>
        <v>1</v>
      </c>
    </row>
    <row r="30" spans="1:7" ht="12">
      <c r="B30" s="25" t="s">
        <v>55</v>
      </c>
      <c r="C30" s="21"/>
      <c r="D30" s="25" t="s">
        <v>46</v>
      </c>
      <c r="E30" s="21"/>
      <c r="F30" s="21"/>
      <c r="G30" s="19">
        <v>1</v>
      </c>
    </row>
    <row r="31" spans="1:7" ht="12">
      <c r="A31" s="8">
        <v>110</v>
      </c>
      <c r="B31" s="1" t="s">
        <v>28</v>
      </c>
      <c r="C31" s="1" t="s">
        <v>13</v>
      </c>
      <c r="D31" s="3" t="s">
        <v>42</v>
      </c>
      <c r="F31" s="9" t="s">
        <v>30</v>
      </c>
      <c r="G31" s="10">
        <f>SUM(G32)</f>
        <v>1</v>
      </c>
    </row>
    <row r="32" spans="1:7" ht="12">
      <c r="B32" s="25" t="s">
        <v>56</v>
      </c>
      <c r="C32" s="21"/>
      <c r="D32" s="25" t="s">
        <v>46</v>
      </c>
      <c r="E32" s="21"/>
      <c r="F32" s="21"/>
      <c r="G32" s="19">
        <v>1</v>
      </c>
    </row>
  </sheetData>
  <mergeCells count="28">
    <mergeCell ref="B30:C30"/>
    <mergeCell ref="D30:F30"/>
    <mergeCell ref="B32:C32"/>
    <mergeCell ref="D32:F32"/>
    <mergeCell ref="B24:C24"/>
    <mergeCell ref="D24:F24"/>
    <mergeCell ref="B26:C26"/>
    <mergeCell ref="D26:F26"/>
    <mergeCell ref="B28:C28"/>
    <mergeCell ref="D28:F28"/>
    <mergeCell ref="B18:C18"/>
    <mergeCell ref="D18:F18"/>
    <mergeCell ref="B20:C20"/>
    <mergeCell ref="D20:F20"/>
    <mergeCell ref="B22:C22"/>
    <mergeCell ref="D22:F22"/>
    <mergeCell ref="A12:B12"/>
    <mergeCell ref="C12:E12"/>
    <mergeCell ref="B14:C14"/>
    <mergeCell ref="D14:F14"/>
    <mergeCell ref="B16:C16"/>
    <mergeCell ref="D16:F16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Kosztorys</vt:lpstr>
      <vt:lpstr>Przedmiar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Basia</cp:lastModifiedBy>
  <dcterms:modified xsi:type="dcterms:W3CDTF">2020-10-06T15:23:57Z</dcterms:modified>
</cp:coreProperties>
</file>