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Leszno Dekana\Opisy\KI + PMR\Pliki excela\branża instalacyjna\Branża instalacyjna korekta kosztorysów ofertowych\"/>
    </mc:Choice>
  </mc:AlternateContent>
  <bookViews>
    <workbookView xWindow="0" yWindow="0" windowWidth="10125" windowHeight="10545" activeTab="1"/>
  </bookViews>
  <sheets>
    <sheet name="PMR" sheetId="1" r:id="rId1"/>
    <sheet name="KO" sheetId="3" r:id="rId2"/>
  </sheets>
  <definedNames>
    <definedName name="Leszno_kswab" localSheetId="1">KO!$A$2:$G$62</definedName>
    <definedName name="Leszno_kswabp" localSheetId="0">PMR!$A$2:$F$245</definedName>
  </definedNames>
  <calcPr calcId="152511"/>
</workbook>
</file>

<file path=xl/calcChain.xml><?xml version="1.0" encoding="utf-8"?>
<calcChain xmlns="http://schemas.openxmlformats.org/spreadsheetml/2006/main">
  <c r="F177" i="1" l="1"/>
  <c r="F240" i="1"/>
  <c r="F245" i="1"/>
  <c r="F234" i="1"/>
  <c r="F231" i="1"/>
  <c r="F228" i="1"/>
  <c r="F225" i="1"/>
  <c r="F222" i="1"/>
  <c r="F219" i="1"/>
  <c r="F216" i="1"/>
  <c r="F213" i="1"/>
  <c r="F210" i="1"/>
  <c r="F207" i="1"/>
  <c r="F204" i="1"/>
  <c r="F201" i="1"/>
  <c r="F198" i="1"/>
  <c r="F195" i="1"/>
  <c r="F192" i="1"/>
  <c r="F189" i="1"/>
  <c r="F186" i="1"/>
  <c r="F183" i="1"/>
  <c r="F180" i="1"/>
  <c r="F166" i="1"/>
  <c r="F163" i="1"/>
  <c r="F160" i="1"/>
  <c r="F157" i="1"/>
  <c r="F154" i="1"/>
  <c r="F151" i="1"/>
  <c r="F148" i="1"/>
  <c r="F145" i="1"/>
  <c r="F139" i="1"/>
  <c r="F142" i="1"/>
  <c r="F136" i="1"/>
  <c r="F133" i="1"/>
  <c r="F130" i="1"/>
  <c r="F127" i="1"/>
  <c r="F122" i="1"/>
  <c r="F115" i="1"/>
  <c r="F104" i="1"/>
  <c r="F101" i="1"/>
  <c r="F91" i="1"/>
  <c r="F88" i="1"/>
  <c r="F85" i="1"/>
  <c r="F82" i="1"/>
  <c r="F77" i="1"/>
  <c r="F74" i="1"/>
  <c r="F71" i="1"/>
  <c r="F68" i="1"/>
  <c r="F65" i="1"/>
  <c r="E59" i="1"/>
  <c r="F62" i="1" s="1"/>
  <c r="E49" i="1"/>
  <c r="F53" i="1" s="1"/>
  <c r="F26" i="1"/>
  <c r="F23" i="1"/>
  <c r="F20" i="1"/>
  <c r="E14" i="1"/>
  <c r="F16" i="1" s="1"/>
</calcChain>
</file>

<file path=xl/connections.xml><?xml version="1.0" encoding="utf-8"?>
<connections xmlns="http://schemas.openxmlformats.org/spreadsheetml/2006/main">
  <connection id="1" name="Leszno-kswab" type="6" refreshedVersion="4" background="1" saveData="1">
    <textPr codePage="28592" sourceFile="C:\Users\Public\Documents\Athenasoft\Norma Std\Kosztorysy\Leszno-kswab.txt" decimal="," thousands=" ">
      <textFields count="7">
        <textField/>
        <textField/>
        <textField/>
        <textField/>
        <textField/>
        <textField/>
        <textField/>
      </textFields>
    </textPr>
  </connection>
  <connection id="2" name="Leszno-kswabp" type="6" refreshedVersion="4" background="1" saveData="1">
    <textPr codePage="28592" sourceFile="C:\Users\Public\Documents\Athenasoft\Norma Std\Kosztorysy\Leszno-kswabp.txt" decimal="," thousands=" 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<sst xmlns="http://schemas.openxmlformats.org/spreadsheetml/2006/main" count="740" uniqueCount="245">
  <si>
    <t>Lp.</t>
  </si>
  <si>
    <t>Podstawa</t>
  </si>
  <si>
    <t>Opis i wyliczenia</t>
  </si>
  <si>
    <t>j.m.</t>
  </si>
  <si>
    <t>Poszcz.</t>
  </si>
  <si>
    <t>Razem</t>
  </si>
  <si>
    <t xml:space="preserve"> 45100000-8 - Przygotowanie terenu pod budowę</t>
  </si>
  <si>
    <t>1 d.1</t>
  </si>
  <si>
    <t>m3</t>
  </si>
  <si>
    <t>RAZEM</t>
  </si>
  <si>
    <t>2 d.1</t>
  </si>
  <si>
    <t>3 d.1</t>
  </si>
  <si>
    <t xml:space="preserve"> </t>
  </si>
  <si>
    <t>-</t>
  </si>
  <si>
    <t>4 d.1</t>
  </si>
  <si>
    <t>5 d.1</t>
  </si>
  <si>
    <t>6 d.1</t>
  </si>
  <si>
    <t>m2</t>
  </si>
  <si>
    <t>7 d.1</t>
  </si>
  <si>
    <t>8 d.1</t>
  </si>
  <si>
    <t>9 d.1</t>
  </si>
  <si>
    <t>10 d.1</t>
  </si>
  <si>
    <t>szt.</t>
  </si>
  <si>
    <t>11 d.1</t>
  </si>
  <si>
    <t>Podłoża pod kanały i obiekty z materiałów sypkich grub. 15 cm</t>
  </si>
  <si>
    <t>m</t>
  </si>
  <si>
    <t>stud.</t>
  </si>
  <si>
    <t>Płyta  pokrywowa żelbetowa  o wym.950x950 mm grub.15 cm z betonu kl. C35/45</t>
  </si>
  <si>
    <t>szt</t>
  </si>
  <si>
    <t>Opis</t>
  </si>
  <si>
    <t>Jedn.obm.</t>
  </si>
  <si>
    <t>Iloć</t>
  </si>
  <si>
    <t>Cena jedn.</t>
  </si>
  <si>
    <t>Ręczne roboty ziemne z transportem urobku samochodami samowyładowczymi (kat.gr.III)</t>
  </si>
  <si>
    <t>Wykopy oraz przekopy wykonywane koparkami podsiębiernymi 0.60 m3 na odkład w gruncie kat.III</t>
  </si>
  <si>
    <t>Wykopy oraz przekopy wykonywane koparkami podsiębiernymi 0.60 m3 na odkład w gruncie kat.III - dodatek za grunt nawodniony - gruntu ( 20 % do Ri S)</t>
  </si>
  <si>
    <t>Wykopy liniowe o cianach pionowych w gruntach nawodnionych kat.III-IV</t>
  </si>
  <si>
    <t>12 d.1</t>
  </si>
  <si>
    <t>13 d.1</t>
  </si>
  <si>
    <t>14 d.1</t>
  </si>
  <si>
    <t>15 d.1</t>
  </si>
  <si>
    <t>16 d.1</t>
  </si>
  <si>
    <t>Pełne umocnienie pionowych cian wykopów liniowych o głębok.do 3.0 m wypraskami w grunt.suchych kat.III-IV wraz z rozbiór.(szer.do 1m)</t>
  </si>
  <si>
    <t>17 d.1</t>
  </si>
  <si>
    <t>Pełne umocnienie pionowych cian wykopów liniowych o głębok.do 3.0 m wypraskami w grunt.suchych kat.I-IV wraz z rozbiór.(dod.za dalszy 1m szer.)</t>
  </si>
  <si>
    <t>18 d.1</t>
  </si>
  <si>
    <t>Pełne umocnienie pionowych cian wykopów liniowych o głębok.do 6.0 m wypraskami w grunt.suchych kat.III-IV wraz z rozbiór.(szer.do 1m)</t>
  </si>
  <si>
    <t>19 d.1</t>
  </si>
  <si>
    <t>Pełne umocnienie pionowych cian wykopów liniowych o głębok.do 6.0 m wypraskami w grunt.suchych kat.I-IV wraz z rozbiór.(dod.za dalszy 1m szer.)</t>
  </si>
  <si>
    <t>20 d.1</t>
  </si>
  <si>
    <t>21 d.1</t>
  </si>
  <si>
    <t>22 d.1</t>
  </si>
  <si>
    <t>23 d.1</t>
  </si>
  <si>
    <t>Pomosty dla pieszych nad wykopem</t>
  </si>
  <si>
    <t>24 d.1</t>
  </si>
  <si>
    <t>Montaż konstrukcji podwieszeń kabli energetycznych i telekomunikacyjnych typu lekkiego o rozpiętoci elementu 4.0 m</t>
  </si>
  <si>
    <t>kpl.</t>
  </si>
  <si>
    <t>25 d.1</t>
  </si>
  <si>
    <t>Demontaż konstrukcji podwieszeń kabli energetycznych i telekomunikacyjnych typu lekkiego o rozpiętoci elementu 4.0 m</t>
  </si>
  <si>
    <t>26 d.1</t>
  </si>
  <si>
    <t>27 d.1</t>
  </si>
  <si>
    <t>28 d.1</t>
  </si>
  <si>
    <t>29 d.1</t>
  </si>
  <si>
    <t>Zasypanie wykopów .fund.podłużnych,punktowych,rowów,wykopów obiektowych spycharkami z zagęszcz.mechanicznym ubijakami (gr.warstwy w stanie lunym 25 cm) - kat.gr. III-IV</t>
  </si>
  <si>
    <t>30 d.1</t>
  </si>
  <si>
    <t>31 d.1</t>
  </si>
  <si>
    <t>32 d.1</t>
  </si>
  <si>
    <t>33 d.1</t>
  </si>
  <si>
    <t>34 d.1</t>
  </si>
  <si>
    <t>Ręczne zasypywanie wykopów ze skarpami w gruncie kat.I-III z przerzutem na odl.do 3 m</t>
  </si>
  <si>
    <t>Razem dział:  45100000-8 - Przygotowanie terenu pod budowę</t>
  </si>
  <si>
    <t>35 d.2</t>
  </si>
  <si>
    <t>36 d.2</t>
  </si>
  <si>
    <t>37 d.2</t>
  </si>
  <si>
    <t>38 d.2</t>
  </si>
  <si>
    <t>39 d.2</t>
  </si>
  <si>
    <t>40 d.2</t>
  </si>
  <si>
    <t>41 d.2</t>
  </si>
  <si>
    <t>42 d.2</t>
  </si>
  <si>
    <t>43 d.2</t>
  </si>
  <si>
    <t>44 d.2</t>
  </si>
  <si>
    <t>45 d.2</t>
  </si>
  <si>
    <t>46 d.2</t>
  </si>
  <si>
    <t>47 d.2</t>
  </si>
  <si>
    <t>48 d.2</t>
  </si>
  <si>
    <t>49 d.2</t>
  </si>
  <si>
    <t>50 d.2</t>
  </si>
  <si>
    <t>[0.5 m] stud.</t>
  </si>
  <si>
    <t>51 d.2</t>
  </si>
  <si>
    <t>52 d.2</t>
  </si>
  <si>
    <t>53 d.2</t>
  </si>
  <si>
    <t>54 d.2</t>
  </si>
  <si>
    <t>55 d.2</t>
  </si>
  <si>
    <t>56 d.2</t>
  </si>
  <si>
    <t>Wypełnienie rur pianobetonem</t>
  </si>
  <si>
    <t>Roboty ziemne wykon.koparkami podsiębiernymi o poj.łyżki 0,60 m3 w gr.kat.III z transp.urobku samochod.samowyładowczymi na odległoć do 1 km</t>
  </si>
  <si>
    <t>0,95*0,95*0,15*30&lt;płyta żelbetowa nad studzienkami&gt;</t>
  </si>
  <si>
    <t>Wykopy oraz przekopy wykonywane koparkami podsiębiernymi 0,60 m3 na odkład w gruncie kat.III</t>
  </si>
  <si>
    <t>Wykopy oraz przekopy wykonywane koparkami podsiębiernymi 0,60 m3 na odkład w gruncie kat.III - dodatek za grunt nawodniony - gruntu ( 20 % do Ri S)</t>
  </si>
  <si>
    <t>200,56*0,18</t>
  </si>
  <si>
    <t>Roboty ziemne wykon.koparkami podsiębiernymi o poj.łyżki 0,60 m3 w gr.kat.III z transp.urobku samochod.samowyładowczymi na odległoć do 1 km- grunt do wymiany</t>
  </si>
  <si>
    <t>2,30*1,30*(2,12+1,94+1,81+2,84+2,62+2,58)+2,30*2,30*0,30*6&lt;dokopy na studzienki&gt;</t>
  </si>
  <si>
    <t>2,30*2*(2,12+1,94+1,81+2,84+2,62+2,58)+2,30*2*0,30*6&lt;dokopy na studzienki&gt;</t>
  </si>
  <si>
    <t>0,65*0,65*3,14*(2,12+1,94+1,81+2,99+2,82+2,74+2,85+2,86+3,03+3,03+2,79+2,84+2,70+2,62+2,58+15*0,30)&lt;studzienki&gt;</t>
  </si>
  <si>
    <t>0,23*0,23*3,14*2,07</t>
  </si>
  <si>
    <t>13,40*2,80*1,10&lt;S3,2-Ł&gt;</t>
  </si>
  <si>
    <t>12,20*3,19*1,00&lt;S3,9-Za&gt;</t>
  </si>
  <si>
    <t>(12,30*2,91+3,20*2,97)*1,00&lt;S3,10-Ł&gt;</t>
  </si>
  <si>
    <t>2,60*2,95*1,00&lt;S3,11-Ł&gt;</t>
  </si>
  <si>
    <t>2,50*1,50*(3,66+3,28+3,32)+2,50*2,50*0,30*3&lt;dokop na studzienkę&gt;</t>
  </si>
  <si>
    <t>2,30*1,20*(2,99+2,82+2,74+2,85+2,86+3,03+3,03+2,79+2,70)+2,30*2,30*0,30*9&lt;dokopy na studzienki&gt;</t>
  </si>
  <si>
    <t>Pełne umocnienie pionowych cian wykopów liniowych o głębok.do 3,0 m wypraskami w grunt.suchych kat.III-IV wraz z rozbiór.(szer.do 1m)</t>
  </si>
  <si>
    <t>13,40*2,80*2&lt;S3,2-Ł&gt;</t>
  </si>
  <si>
    <t>(12,30*2,91+3,20*2,97)*2&lt;S3,10-Ł&gt;</t>
  </si>
  <si>
    <t>2,60*2,95*2&lt;S3,11-Ł&gt;</t>
  </si>
  <si>
    <t>Pełne umocnienie pionowych cian wykopów liniowych o głębok.do 3,0 m wypraskami w grunt.suchych kat.I-IV wraz z rozbiór.(dod.za dalszy 1m szer.)</t>
  </si>
  <si>
    <t>12,20*3,14*2&lt;S3,9-Za&gt;</t>
  </si>
  <si>
    <t>2,50*2*(3,66+3,28+3,32)+2,50*2*0,30*3&lt;dokop na studzienkę&gt;</t>
  </si>
  <si>
    <t>2,30*2*(2,99+2,82+2,74+2,85+2,86+3,03+3,03+2,79+2,70)+2,30*2*0,30*9&lt;dokopy na studzienki&gt;</t>
  </si>
  <si>
    <t>(1,70*1,70*3,14-0,80*0,75*0,75*3,14)*0,80*1,00*31</t>
  </si>
  <si>
    <t>0,20*0,20*3,14*120,80</t>
  </si>
  <si>
    <t>284,25*0,80*0,65</t>
  </si>
  <si>
    <t>0,75*0,75*3,14*(4,18+4,09+3,66+4,10+4,39+3,80+3,88+4,00+3,99+3,68+3,28+3,32+3,33+3,17+3,02+15*0,30)</t>
  </si>
  <si>
    <t>42,90*4,25*1,10&lt;S1,4-S1,5&gt;</t>
  </si>
  <si>
    <t>(34,40*2,90+23,20*2,21+21,30*2,14+24,80*2,04+20,30*1,99)*1,00&lt;S1,4-S1,13&gt;</t>
  </si>
  <si>
    <t>2,50*1,20*(4,18+4,09+4,10+4,39)+2,50*2,50*0,30*4&lt;dokopy na studzienki&gt;</t>
  </si>
  <si>
    <t>2,50*1,40*(3,88+4,00+3,99+3,80+3,68+3,33+3,17+3,02)+2,50*2,50*0,30*8&lt;dokopy na studzienki&gt;</t>
  </si>
  <si>
    <t>(40,20*4,04)*1,20*0,13</t>
  </si>
  <si>
    <t>(34,40*2,90+23,20*2,21+21,30*2,14+24,80*2,04+20,30*1,99)*2&lt;S1,4-S1,13&gt;</t>
  </si>
  <si>
    <t>42,90*4,25*2&lt;S1,4-S1,5&gt;</t>
  </si>
  <si>
    <t>2,50*2*(4,18+4,09+4,10+4,39)+2,50*0,30*2*4&lt;dokopy na studzienki&gt;</t>
  </si>
  <si>
    <t>2,50*2*(3,88+4,00+3,99+3,80+3,68+3,33+3,17+3,02)+2,50*2*0,30*8&lt;dokopy na studzienki&gt;</t>
  </si>
  <si>
    <t>(40,20*4,04)*2*0,13</t>
  </si>
  <si>
    <t>42,90*4,25*2*0,18</t>
  </si>
  <si>
    <t>Montaż konstrukcji podwieszeń kabli energetycznych i telekomunikacyjnych typu lekkiego o rozpiętoci elementu 4,0 m</t>
  </si>
  <si>
    <t>Demontaż konstrukcji podwieszeń kabli energetycznych i telekomunikacyjnych typu lekkiego o rozpiętoci elementu 4,0 m</t>
  </si>
  <si>
    <t>284,25*0,80*0,15</t>
  </si>
  <si>
    <t>284,25*0,80*0,50-284,25*0,10*0,10*3,14</t>
  </si>
  <si>
    <t>-425,0&lt;grunt do wymiany&gt;</t>
  </si>
  <si>
    <t>-425,0*0,20</t>
  </si>
  <si>
    <t>(55,70*2,93+32,40*2,93)*2&lt;S3,1-S3,3&gt;</t>
  </si>
  <si>
    <t>0,60*0,60*3,14*55,27+0,75*0,75*3,14*31,0&lt;objętoć zasypywanych studni&gt;</t>
  </si>
  <si>
    <t>36,50*3,40*1,00&lt;S2,1-S2,2&gt;</t>
  </si>
  <si>
    <t>506,54*0,24</t>
  </si>
  <si>
    <t>506,54*0,66</t>
  </si>
  <si>
    <t>506,54*0,02</t>
  </si>
  <si>
    <t>506,54*0,08</t>
  </si>
  <si>
    <t>Pełne umocnienie pionowych cian wykopów liniowych o głębok.do 6,0 m wypraskami w grunt.suchych kat.III-IV wraz z rozbiór.(szer.do 1m)</t>
  </si>
  <si>
    <t>Pełne umocnienie pionowych cian wykopów liniowych o głębok.do 6,0 m wypraskami w grunt.suchych kat.I-IV wraz z rozbiór.(dod.za dalszy 1m szer.)</t>
  </si>
  <si>
    <t>0,15*0,15*3,14*406,90</t>
  </si>
  <si>
    <t>0,10*0,10*3,14*356,50</t>
  </si>
  <si>
    <t>537,90*0,90*0,76</t>
  </si>
  <si>
    <t>17,30*0,85*0,70</t>
  </si>
  <si>
    <t>-117,23&lt; grunt do zasypania  nieczynnych studni &gt;</t>
  </si>
  <si>
    <t>(7,40*3,92+13,50*3,87)*1,00&lt;S1,1-Ł&gt;</t>
  </si>
  <si>
    <t>17,30*2,87*1,05&lt;S3,10-S3,12&gt;</t>
  </si>
  <si>
    <t>17,30*2,87*2&lt;S3,10-S3,12&gt;</t>
  </si>
  <si>
    <t>(7,40*3,79+13,50*3,82)*2&lt;S1,1-za&gt;</t>
  </si>
  <si>
    <t>17,30*0,85*0,15</t>
  </si>
  <si>
    <t>537,90*0,90*0,15</t>
  </si>
  <si>
    <t>20,9+123,9+36,15+12,20+17,3+55,70+15,50+2,60</t>
  </si>
  <si>
    <t>17,30*0,85*0,55-17,3*0,125*0,125*3,14</t>
  </si>
  <si>
    <t>98,70*1,00*0,85</t>
  </si>
  <si>
    <t>(28,50*4,29+43,50*4,15+40,20*4,40)*1,20&lt;Si1-S 1,4&gt;</t>
  </si>
  <si>
    <t>18,50*3,99*1,10&lt;S1,7-S1,9&gt;</t>
  </si>
  <si>
    <t>(8,80*3,06+55,70*2,93+32,40*2,93+17,90*3,01+7,30*3,03+42,60*3,11+50,70*3,27+44,20*3,42+8,50*3,47+36,50*3,40+16,0*3,25+30,70*3,06)*1,10&lt;Si3-S3,10&gt;</t>
  </si>
  <si>
    <t>(7,50*2,80+48,2*2,75)*1,00&lt;S3,10-S3,14&gt;</t>
  </si>
  <si>
    <t>(7,50*2,80+48,2*2,75)*2&lt;S3,10-S3,14&gt;</t>
  </si>
  <si>
    <t>(28,50*4,29+43,50*4,25+40,20*4,40)*2&lt;Si1-S 1,4&gt;</t>
  </si>
  <si>
    <t>18,50*3,99*2&lt;S1,7-S1,9&gt;</t>
  </si>
  <si>
    <t>(8,80*3,11+17,90*3,01+7,30*3,03+42,60*3,11+50,70*3,27+44,20*3,42+8,50*3,47+36,50*3,39+16,0*3,25+30,70*3,06)*2&lt;Si3-S3,1i  S3,3-S3,10&gt;</t>
  </si>
  <si>
    <t>(28,50*4,29+43,50*4,15+40,20*4,40)*2&lt;Si1-S 1,4&gt;</t>
  </si>
  <si>
    <t>98,70*1,00*0,15</t>
  </si>
  <si>
    <t>98,7*1,00*0,70-0,20*0,20*3,14*98,70</t>
  </si>
  <si>
    <t>537,80*0,90*0,62-518,90*0,16*0,16*3,14</t>
  </si>
  <si>
    <t>-779,64*0,2</t>
  </si>
  <si>
    <t>(29,60*4,25+35,80*4,09+27,40*4,15)*1,10&lt;S1,4-S1,8&gt;</t>
  </si>
  <si>
    <t>19,00*2,30*1,10&lt;S1,7-S1,10&gt;</t>
  </si>
  <si>
    <t>-779,64&lt;nadmiar gruntu&gt;</t>
  </si>
  <si>
    <t>-(3737,35-779,64-425,0)*0,20&lt;wykopy wykonywane ręcznie&gt;</t>
  </si>
  <si>
    <t>(29,60*4,25+35,80*4,09)*1,10*0,16</t>
  </si>
  <si>
    <t>-109,35*0,20</t>
  </si>
  <si>
    <t>19,00*2,30*2&lt;S1,7-S1,10&gt;</t>
  </si>
  <si>
    <t>(29,60*4,25+35,80*4,09+27,40*4,15)*2&lt;S1,4-S1,8&gt;</t>
  </si>
  <si>
    <t>(29,60*4,25+35,80*4,09)*2*0,16</t>
  </si>
  <si>
    <t>92,80+42,90+351,30+13,40+18,50+19,0</t>
  </si>
  <si>
    <t>A  (suma częściowa)</t>
  </si>
  <si>
    <t>Pełne umocnienie pionowych cian wykopów liniowych o głęb.do 6m palami szalunkowymi (wypraskami) w gruntach nawodnionych kat.III-IV wraz z rozbiórką</t>
  </si>
  <si>
    <t>Odwodnienie poziome dla odcinka  50 m ( drenaż z rur PCV z filtrem, obsypką żwirową,studzienka  drenażowa połączeniowa w dnie wykopu r. 600-800 mm,pompowanie wody z odprowadzeniem do odbiornika)</t>
  </si>
  <si>
    <t>Montaż konstrukcji podwieszeń rurociągów i kanałów o rozpiętoci elementu 4,0 m</t>
  </si>
  <si>
    <t>Demontaż konstrukcji podwieszeń rurociągów i kanałów o rozpiętoci elementu 4,0 m</t>
  </si>
  <si>
    <t>Obsypka rurociągu kruszywem dowiezionym- zasypywanie wykopów w ramach wymiany gruntu</t>
  </si>
  <si>
    <t>Ręczne wykopy ciągłe lub jamiste ze skarpami o szer.dna do 1,5 m i głębok.do 1,5m ze złożeniem urobku na odkład (kat.gr.III)- obkopanie studzienek do rozbórki</t>
  </si>
  <si>
    <t>Demontaż kominów włazowych - pokrywy nadstudzienne żelbetowe z piercieniem odciążaj.i włazem o r. 120 cm</t>
  </si>
  <si>
    <t>Podłoża i obsypki z kruszyw naturalnych  dowiezionych - obsypka rurociągów piaskiem</t>
  </si>
  <si>
    <t>Igłofiltry o rednicy do 50 mm wpłukiwane w grunt bezporednio bez obsypki do głębokości 6 m (montaż kolektora ssącego,wykonanie połączeń do igłofiltrów oraz pompy wpłukującej,wpłukanie,podłączenie zestawu do agregatu pompowego,włączenie do eksploatacji, odprowadzenie wody do odbiornika-  demontaże po zakończeniu robót</t>
  </si>
  <si>
    <t>Dodatek za każdy rozp. 1 km transportu ziemi samochodami samowyładowczymi po drogach o nawierzchni utwardzonej(kat.gr. I-IV) Krotność = 9</t>
  </si>
  <si>
    <t>Wykopy liniowe pod fundamenty, rurociągi, kolektory w gruntach suchych kat.III-IV z wydobyciem urobku łopatą lub wyciągiem ręcznym głębokość do 3 m -szerokość 0,8-1,5 m</t>
  </si>
  <si>
    <t>Wykopy liniowe pod fundamenty, rurociągi, kolektory w gruntach suchych kat.III-IV z wydobyciem urobku łopatą lub wyciągiem ręcznym głębokość do 6 m -szerokość 0,8-1,5 m</t>
  </si>
  <si>
    <t>Wykopy liniowe pod fundamenty, rurociągi, kolektory w gruntach suchych kat.III-IV z wydobyciem urobku łopatą lub wyciągiem ręcznym głębokość do 3 m -szerokość 1,6-2,5 m</t>
  </si>
  <si>
    <t>Wykopy liniowe pod fundamenty, rurociągi, kolektory w gruntach suchych kat.III-IV z wydobyciem urobku łopatą lub wyciągiem ręcznym głębokość do 6 m -szerokość 1,6-2,5 m</t>
  </si>
  <si>
    <t>Zasypywanie wykopów o cianach pionowych o szerokości 0,8-2,5 m i głęb.do 3,0 m w gr.kat. I-III</t>
  </si>
  <si>
    <t>Zasypywanie wykopów o cianach pionowych o szerokości 0.8-2.5 m i głęb.do 3.0 m w gr.kat. I-III</t>
  </si>
  <si>
    <t>Roboty ziemne wykon.koparkami podsiębiernymi o poj.łyżki 0.60 m3 w gr.kat.III z transp.urobku samochod.samowyładowczymi na odległość do 1 km</t>
  </si>
  <si>
    <t>Roboty ziemne wykon.koparkami podsiębiernymi o poj.łyżki 0.60 m3 w gr.kat.III z transp.urobku samochod.samowyładowczymi na odległość do 1 km- grunt do wymiany</t>
  </si>
  <si>
    <t>Dodatek za każdy rozp. 1 km transportu ziemi samochodami samowyładowczymi po drogach o nawierzchni utwardzonej(kat.gr. I-IV) Krotność = 9</t>
  </si>
  <si>
    <t>Wykopy liniowe pod fundamenty, rurociągi, kolektory w gruntach suchych kat.III-IV z wydobyciem urobku łopatą lub wyciągiem ręcznym głębokość do 3 m -szerokość 0.8-1.5 m</t>
  </si>
  <si>
    <t>Wykopy liniowe pod fundamenty, rurociągi, kolektory w gruntach suchych kat.III-IV z wydobyciem urobku łopatą lub wyciągiem ręcznym głębokość do 6 m -szerokość 0.8-1.5 m</t>
  </si>
  <si>
    <t>Wykopy liniowe pod fundamenty, rurociągi, kolektory w gruntach suchych kat.III-IV z wydobyciem urobku łopatą lub wyciągiem ręcznym głębokość do 3 m -szerokość 1.6-2.5 m</t>
  </si>
  <si>
    <t>Wykopy liniowe pod fundamenty, rurociągi, kolektory w gruntach suchych kat.III-IV z wydobyciem urobku łopatą lub wyciągiem ręcznym głębokość do 6 m -szerokość 1.6-2.5 m</t>
  </si>
  <si>
    <t>Igłofiltry o rednicy do 50 mm wpłukiwane w grunt bezporednio bez obsypki do głębokości 6 m (montaż kolektora ssącego,wykonanie połączeń do igłofiltrów oraz pompy wpłukującej,wpłukanie,podłączenie zestawu do agregatu pompowego,włączenie do eksploatacji, odprowadzenie wody do odbiornika-  demontaże po zakończeniu robót</t>
  </si>
  <si>
    <t>Montaż konstrukcji podwieszeń rurociągów i kanałów o rozpiętoci elementu 4.0 m</t>
  </si>
  <si>
    <t>Demontaż konstrukcji podwieszeń rurociągów i kanałów o rozpiętoci elementu 4.0 m</t>
  </si>
  <si>
    <t>Ręczne wykopy ciągłe lub jamiste ze skarpami o szer.dna do 1.5 m i głębok.do 1.5m ze złożeniem urobku na odkład (kat.gr.III)- obkopanie studzienek do rozbórki</t>
  </si>
  <si>
    <t>45200000-9 -Roboty  budowlane  w zakresie wznoszenia kompletnych obiektów budowlanych lub ich części oraz roboty w zakresie inżynierii lądowej i wodnej</t>
  </si>
  <si>
    <t>Razem dział: 45200000-9 -Roboty  budowlane  w zakresie wznoszenia kompletnych obiektów budowlanych lub ich części oraz roboty w zakresie inżynierii lądowej i wodnej</t>
  </si>
  <si>
    <t>Wartość</t>
  </si>
  <si>
    <t>PRZEDMIAR ROBÓT - BRANŻA INSTALACYJNA - KANALIZACJA SANITARNA - SIEĆ</t>
  </si>
  <si>
    <t>Wartość kosztorysowa robót bez podatku vat</t>
  </si>
  <si>
    <t>Kanały z rur PVC łączonych na wcisk o śr. zewn. 400 mm</t>
  </si>
  <si>
    <t>Kanały z rur PVC łączonych na wcisk o śr. zewn. 250 mm</t>
  </si>
  <si>
    <t>Kanały z rur PVC łączonych na wcisk o śr. zewn. 200 mm</t>
  </si>
  <si>
    <t>Kanały z rur PVC łączonych na wcisk o śr. zewn. 315 mm</t>
  </si>
  <si>
    <t>Kanały z rur PVC łączonych na wcisk o śr. zewn. 250 mm</t>
  </si>
  <si>
    <t>Studzienki kanalizacyjne systemowe "VAWIN" o śr 425 mm - zamknięcie rurą teleskopową</t>
  </si>
  <si>
    <t>Studnie rewizyjne z kręgów betonowych o śr. 1000 mm w gotowym wykopie za każde 0,5 m różnicy głęb.- bez  kręgów  -rozliczone powyżej</t>
  </si>
  <si>
    <t>Studnie rewizyjne z kręgów betonowych o śr. 1200 mm w gotowym wykopie o głębok. 3m studnie z  betonu C 35/ 45  z prefabrykowaną dennicą</t>
  </si>
  <si>
    <t>Studnie rewizyjne z kręgów betonowych o śr. 1200 mm w gotowym wykopie za każde 0,5 m różnicy głęb. (kręgi ze stopniami rozliczone w poz. wyżej)</t>
  </si>
  <si>
    <t>Studnie rewizyjne z kręgów betonowych o śr. 1000 mm w gotowym wykopie o głębok. 3m- studnie z betonu C 35/45  z dennicą prefabrykowaną</t>
  </si>
  <si>
    <t>Kształtki PVC kanalizacji zewnętrznej jednokielichowe łączone na wcisk o śr. zewn. 315 mm- złączka PVC/ beton</t>
  </si>
  <si>
    <t>Kształtki PVC kanalizacji zewnętrznej jednokielichowe łączone na wcisk o śr. zewn. 200 mm- zalepka</t>
  </si>
  <si>
    <t>Kształtki PVC kanalizacji zewnętrznej jednokielichowe łączone na wcisk o śr. zewn. 200 mm- króciec</t>
  </si>
  <si>
    <t>Kształtki PVC kanalizacji zewnętrznej jednokielichowe łączone na wcisk o śr. zewn. 200 mm- kolano 45 st</t>
  </si>
  <si>
    <t>Kształtki PVC kanalizacji zewnętrznej dwukielichowe łączone na wcisk o śr. zewn. 200 mm- trójnik 45 st</t>
  </si>
  <si>
    <t>Kształtki PVC kanalizacji zewnętrznej jednokielichowe łączone na wcisk o śr. zewn. 315 mm- króciec</t>
  </si>
  <si>
    <t>Kształtki PVC kanalizacji zewnętrznej jednokielichowe łączone na wcisk o śr. zewn. 315 mm- kolano 45 st</t>
  </si>
  <si>
    <t>Kształtki PVC kanalizacji zewnętrznej dwukielichowe łączone na wcisk o śr. zewn. 315 mm- trójnik (kaskada)</t>
  </si>
  <si>
    <t>częściowy demontaż   studni - kręgi betonowe o śr. 120 cm</t>
  </si>
  <si>
    <t>Kształtki PVC kanalizacji zewnętrznej jednokielichowe łączone na wcisk o śr. zewn. 200 mm- złączka PVC /beton</t>
  </si>
  <si>
    <t>częściowy demontaż   studni - kręgi betonowe o śr. 120 cm</t>
  </si>
  <si>
    <t>Studnie rewizyjne z kręgów betonowych o śr. 1200 mm w gotowym wykopie za każde 0.5 m różnicy głęb. (kręgi ze stopniami rozliczone w poz. wyżej)</t>
  </si>
  <si>
    <t>Studnie rewizyjne z kręgów betonowych o śr. 1000 mm w gotowym wykopie za każde 0.5 m różnicy głęb.- bez  kręgów  -rozliczone powyżej</t>
  </si>
  <si>
    <t>KOSZTORYS OFERTOWY - BRANŻA INSTALACYJNA - KANALIZACJA SANITARNA - SIEĆ</t>
  </si>
  <si>
    <t>D.01.03.07</t>
  </si>
  <si>
    <t>D.02.01.01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</si>
</sst>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8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7" xfId="0" applyBorder="1" applyAlignment="1">
      <alignment wrapText="1"/>
    </xf>
    <xf numFmtId="0" fontId="0" fillId="6" borderId="0" xfId="0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5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1" fillId="2" borderId="14" xfId="0" applyFont="1" applyFill="1" applyBorder="1" applyAlignment="1">
      <alignment vertical="top"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2" fillId="3" borderId="15" xfId="0" applyFont="1" applyFill="1" applyBorder="1" applyAlignment="1">
      <alignment wrapText="1"/>
    </xf>
    <xf numFmtId="0" fontId="2" fillId="3" borderId="16" xfId="0" applyFont="1" applyFill="1" applyBorder="1" applyAlignment="1">
      <alignment wrapText="1"/>
    </xf>
    <xf numFmtId="0" fontId="1" fillId="4" borderId="2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1" fillId="3" borderId="7" xfId="0" applyFont="1" applyFill="1" applyBorder="1" applyAlignment="1">
      <alignment vertical="top" wrapText="1"/>
    </xf>
    <xf numFmtId="0" fontId="1" fillId="3" borderId="14" xfId="0" applyFont="1" applyFill="1" applyBorder="1" applyAlignment="1">
      <alignment vertical="top" wrapText="1"/>
    </xf>
    <xf numFmtId="0" fontId="1" fillId="3" borderId="15" xfId="0" applyFont="1" applyFill="1" applyBorder="1" applyAlignment="1">
      <alignment vertical="top" wrapText="1"/>
    </xf>
    <xf numFmtId="0" fontId="1" fillId="5" borderId="22" xfId="0" applyFont="1" applyFill="1" applyBorder="1" applyAlignment="1">
      <alignment wrapText="1"/>
    </xf>
    <xf numFmtId="0" fontId="1" fillId="5" borderId="23" xfId="0" applyFont="1" applyFill="1" applyBorder="1" applyAlignment="1">
      <alignment wrapText="1"/>
    </xf>
    <xf numFmtId="0" fontId="1" fillId="3" borderId="15" xfId="0" applyFont="1" applyFill="1" applyBorder="1" applyAlignment="1">
      <alignment wrapText="1"/>
    </xf>
    <xf numFmtId="0" fontId="1" fillId="3" borderId="16" xfId="0" applyFont="1" applyFill="1" applyBorder="1" applyAlignment="1">
      <alignment wrapText="1"/>
    </xf>
    <xf numFmtId="0" fontId="1" fillId="3" borderId="15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4" fontId="1" fillId="4" borderId="3" xfId="0" applyNumberFormat="1" applyFont="1" applyFill="1" applyBorder="1" applyAlignment="1">
      <alignment vertical="top" wrapText="1"/>
    </xf>
    <xf numFmtId="4" fontId="1" fillId="4" borderId="4" xfId="0" applyNumberFormat="1" applyFont="1" applyFill="1" applyBorder="1" applyAlignment="1">
      <alignment vertical="top" wrapText="1"/>
    </xf>
    <xf numFmtId="4" fontId="0" fillId="0" borderId="19" xfId="0" applyNumberFormat="1" applyBorder="1" applyAlignment="1">
      <alignment vertical="top" wrapText="1"/>
    </xf>
    <xf numFmtId="4" fontId="0" fillId="0" borderId="20" xfId="0" applyNumberFormat="1" applyBorder="1" applyAlignment="1">
      <alignment vertical="top" wrapText="1"/>
    </xf>
    <xf numFmtId="4" fontId="0" fillId="0" borderId="1" xfId="0" applyNumberFormat="1" applyBorder="1" applyAlignment="1">
      <alignment vertical="top" wrapText="1"/>
    </xf>
    <xf numFmtId="4" fontId="0" fillId="0" borderId="6" xfId="0" applyNumberFormat="1" applyBorder="1" applyAlignment="1">
      <alignment vertical="top" wrapText="1"/>
    </xf>
    <xf numFmtId="4" fontId="0" fillId="0" borderId="13" xfId="0" applyNumberFormat="1" applyBorder="1" applyAlignment="1">
      <alignment vertical="top" wrapText="1"/>
    </xf>
    <xf numFmtId="4" fontId="0" fillId="0" borderId="17" xfId="0" applyNumberFormat="1" applyBorder="1" applyAlignment="1">
      <alignment vertical="top" wrapText="1"/>
    </xf>
    <xf numFmtId="4" fontId="1" fillId="2" borderId="16" xfId="0" applyNumberFormat="1" applyFont="1" applyFill="1" applyBorder="1" applyAlignment="1">
      <alignment vertical="top" wrapText="1"/>
    </xf>
    <xf numFmtId="4" fontId="0" fillId="0" borderId="0" xfId="0" applyNumberFormat="1" applyBorder="1" applyAlignment="1">
      <alignment wrapText="1"/>
    </xf>
    <xf numFmtId="3" fontId="0" fillId="0" borderId="1" xfId="0" applyNumberFormat="1" applyBorder="1" applyAlignment="1">
      <alignment vertical="top" wrapText="1"/>
    </xf>
    <xf numFmtId="0" fontId="1" fillId="5" borderId="22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0" xfId="0" applyAlignment="1">
      <alignment vertical="top" wrapText="1"/>
    </xf>
    <xf numFmtId="0" fontId="1" fillId="5" borderId="21" xfId="0" applyFont="1" applyFill="1" applyBorder="1" applyAlignment="1">
      <alignment vertical="top" wrapText="1"/>
    </xf>
    <xf numFmtId="0" fontId="2" fillId="3" borderId="14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0" xfId="0" applyAlignment="1">
      <alignment horizontal="center" vertical="top" wrapText="1"/>
    </xf>
    <xf numFmtId="0" fontId="1" fillId="5" borderId="22" xfId="0" applyFont="1" applyFill="1" applyBorder="1" applyAlignment="1">
      <alignment horizontal="center" vertical="top" wrapText="1"/>
    </xf>
    <xf numFmtId="0" fontId="2" fillId="3" borderId="15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4" fontId="1" fillId="2" borderId="32" xfId="0" applyNumberFormat="1" applyFont="1" applyFill="1" applyBorder="1" applyAlignment="1">
      <alignment vertical="top" wrapText="1"/>
    </xf>
    <xf numFmtId="4" fontId="1" fillId="3" borderId="32" xfId="0" applyNumberFormat="1" applyFont="1" applyFill="1" applyBorder="1" applyAlignment="1">
      <alignment wrapText="1"/>
    </xf>
    <xf numFmtId="0" fontId="1" fillId="0" borderId="31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3" borderId="31" xfId="0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 vertical="top" wrapText="1"/>
    </xf>
    <xf numFmtId="0" fontId="1" fillId="2" borderId="25" xfId="0" applyFont="1" applyFill="1" applyBorder="1" applyAlignment="1">
      <alignment horizontal="center" vertical="top" wrapText="1"/>
    </xf>
    <xf numFmtId="0" fontId="1" fillId="2" borderId="26" xfId="0" applyFont="1" applyFill="1" applyBorder="1" applyAlignment="1">
      <alignment horizontal="center" vertical="top" wrapText="1"/>
    </xf>
    <xf numFmtId="0" fontId="1" fillId="3" borderId="24" xfId="0" applyFont="1" applyFill="1" applyBorder="1" applyAlignment="1">
      <alignment horizontal="center" vertical="top" wrapText="1"/>
    </xf>
    <xf numFmtId="0" fontId="1" fillId="3" borderId="25" xfId="0" applyFont="1" applyFill="1" applyBorder="1" applyAlignment="1">
      <alignment horizontal="center" vertical="top" wrapText="1"/>
    </xf>
    <xf numFmtId="0" fontId="1" fillId="3" borderId="27" xfId="0" applyFont="1" applyFill="1" applyBorder="1" applyAlignment="1">
      <alignment horizontal="center" vertical="top" wrapText="1"/>
    </xf>
    <xf numFmtId="0" fontId="1" fillId="3" borderId="28" xfId="0" applyFont="1" applyFill="1" applyBorder="1" applyAlignment="1">
      <alignment horizontal="center" vertical="top" wrapText="1"/>
    </xf>
    <xf numFmtId="0" fontId="1" fillId="3" borderId="29" xfId="0" applyFont="1" applyFill="1" applyBorder="1" applyAlignment="1">
      <alignment horizontal="center" vertical="top" wrapText="1"/>
    </xf>
    <xf numFmtId="0" fontId="1" fillId="3" borderId="30" xfId="0" applyFont="1" applyFill="1" applyBorder="1" applyAlignment="1">
      <alignment horizontal="center" vertical="top" wrapText="1"/>
    </xf>
    <xf numFmtId="0" fontId="1" fillId="2" borderId="31" xfId="0" applyFont="1" applyFill="1" applyBorder="1" applyAlignment="1">
      <alignment horizontal="center" vertical="top" wrapText="1"/>
    </xf>
    <xf numFmtId="0" fontId="0" fillId="0" borderId="19" xfId="0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81"/>
      <color rgb="FFFFFF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Leszno-kswabp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Leszno-kswab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5"/>
  <sheetViews>
    <sheetView topLeftCell="A216" workbookViewId="0">
      <selection activeCell="C255" sqref="C255"/>
    </sheetView>
  </sheetViews>
  <sheetFormatPr defaultRowHeight="15" x14ac:dyDescent="0.25"/>
  <cols>
    <col min="1" max="1" width="6.140625" style="53" bestFit="1" customWidth="1"/>
    <col min="2" max="2" width="14.7109375" style="53" customWidth="1"/>
    <col min="3" max="3" width="64.42578125" style="53" customWidth="1"/>
    <col min="4" max="4" width="8.7109375" style="57" customWidth="1"/>
    <col min="5" max="6" width="8.7109375" style="1" customWidth="1"/>
    <col min="7" max="16384" width="9.140625" style="1"/>
  </cols>
  <sheetData>
    <row r="1" spans="1:6" ht="15.75" thickBot="1" x14ac:dyDescent="0.3">
      <c r="A1" s="63" t="s">
        <v>217</v>
      </c>
      <c r="B1" s="64"/>
      <c r="C1" s="64"/>
      <c r="D1" s="64"/>
      <c r="E1" s="64"/>
      <c r="F1" s="65"/>
    </row>
    <row r="2" spans="1:6" ht="15.75" thickBot="1" x14ac:dyDescent="0.3">
      <c r="A2" s="54" t="s">
        <v>0</v>
      </c>
      <c r="B2" s="50" t="s">
        <v>1</v>
      </c>
      <c r="C2" s="50" t="s">
        <v>2</v>
      </c>
      <c r="D2" s="58" t="s">
        <v>3</v>
      </c>
      <c r="E2" s="29" t="s">
        <v>4</v>
      </c>
      <c r="F2" s="30" t="s">
        <v>5</v>
      </c>
    </row>
    <row r="3" spans="1:6" ht="15.75" thickBot="1" x14ac:dyDescent="0.3">
      <c r="A3" s="27">
        <v>1</v>
      </c>
      <c r="B3" s="28"/>
      <c r="C3" s="28" t="s">
        <v>6</v>
      </c>
      <c r="D3" s="33"/>
      <c r="E3" s="31"/>
      <c r="F3" s="32"/>
    </row>
    <row r="4" spans="1:6" ht="45" x14ac:dyDescent="0.25">
      <c r="A4" s="24" t="s">
        <v>7</v>
      </c>
      <c r="B4" s="82" t="s">
        <v>244</v>
      </c>
      <c r="C4" s="25" t="s">
        <v>95</v>
      </c>
      <c r="D4" s="35" t="s">
        <v>8</v>
      </c>
      <c r="E4" s="18"/>
      <c r="F4" s="19"/>
    </row>
    <row r="5" spans="1:6" x14ac:dyDescent="0.25">
      <c r="A5" s="13"/>
      <c r="B5" s="14"/>
      <c r="C5" s="14" t="s">
        <v>162</v>
      </c>
      <c r="D5" s="36" t="s">
        <v>8</v>
      </c>
      <c r="E5" s="2">
        <v>83.9</v>
      </c>
      <c r="F5" s="3"/>
    </row>
    <row r="6" spans="1:6" x14ac:dyDescent="0.25">
      <c r="A6" s="13"/>
      <c r="B6" s="14"/>
      <c r="C6" s="14" t="s">
        <v>151</v>
      </c>
      <c r="D6" s="36" t="s">
        <v>8</v>
      </c>
      <c r="E6" s="2">
        <v>367.92</v>
      </c>
      <c r="F6" s="3"/>
    </row>
    <row r="7" spans="1:6" x14ac:dyDescent="0.25">
      <c r="A7" s="13"/>
      <c r="B7" s="14"/>
      <c r="C7" s="14" t="s">
        <v>121</v>
      </c>
      <c r="D7" s="36" t="s">
        <v>8</v>
      </c>
      <c r="E7" s="2">
        <v>147.81</v>
      </c>
      <c r="F7" s="3"/>
    </row>
    <row r="8" spans="1:6" x14ac:dyDescent="0.25">
      <c r="A8" s="13"/>
      <c r="B8" s="14"/>
      <c r="C8" s="14" t="s">
        <v>152</v>
      </c>
      <c r="D8" s="36" t="s">
        <v>8</v>
      </c>
      <c r="E8" s="2">
        <v>10.29</v>
      </c>
      <c r="F8" s="3"/>
    </row>
    <row r="9" spans="1:6" ht="30" x14ac:dyDescent="0.25">
      <c r="A9" s="13"/>
      <c r="B9" s="14"/>
      <c r="C9" s="14" t="s">
        <v>103</v>
      </c>
      <c r="D9" s="36" t="s">
        <v>8</v>
      </c>
      <c r="E9" s="2">
        <v>58.66</v>
      </c>
      <c r="F9" s="3"/>
    </row>
    <row r="10" spans="1:6" ht="30" x14ac:dyDescent="0.25">
      <c r="A10" s="13"/>
      <c r="B10" s="14"/>
      <c r="C10" s="14" t="s">
        <v>122</v>
      </c>
      <c r="D10" s="36" t="s">
        <v>8</v>
      </c>
      <c r="E10" s="2">
        <v>106.66</v>
      </c>
      <c r="F10" s="3"/>
    </row>
    <row r="11" spans="1:6" x14ac:dyDescent="0.25">
      <c r="A11" s="13"/>
      <c r="B11" s="14"/>
      <c r="C11" s="14" t="s">
        <v>104</v>
      </c>
      <c r="D11" s="36" t="s">
        <v>8</v>
      </c>
      <c r="E11" s="2">
        <v>0.34</v>
      </c>
      <c r="F11" s="3"/>
    </row>
    <row r="12" spans="1:6" x14ac:dyDescent="0.25">
      <c r="A12" s="13"/>
      <c r="B12" s="14"/>
      <c r="C12" s="14" t="s">
        <v>96</v>
      </c>
      <c r="D12" s="36" t="s">
        <v>8</v>
      </c>
      <c r="E12" s="2">
        <v>4.0599999999999996</v>
      </c>
      <c r="F12" s="3"/>
    </row>
    <row r="13" spans="1:6" x14ac:dyDescent="0.25">
      <c r="A13" s="13"/>
      <c r="B13" s="14"/>
      <c r="C13" s="14" t="s">
        <v>186</v>
      </c>
      <c r="D13" s="36"/>
      <c r="E13" s="2"/>
      <c r="F13" s="3" t="s">
        <v>13</v>
      </c>
    </row>
    <row r="14" spans="1:6" x14ac:dyDescent="0.25">
      <c r="A14" s="13"/>
      <c r="B14" s="14"/>
      <c r="C14" s="14"/>
      <c r="D14" s="36" t="s">
        <v>8</v>
      </c>
      <c r="E14" s="2">
        <f>SUM(E5:E13)</f>
        <v>779.64</v>
      </c>
      <c r="F14" s="3"/>
    </row>
    <row r="15" spans="1:6" x14ac:dyDescent="0.25">
      <c r="A15" s="13"/>
      <c r="B15" s="14"/>
      <c r="C15" s="14" t="s">
        <v>175</v>
      </c>
      <c r="D15" s="36" t="s">
        <v>8</v>
      </c>
      <c r="E15" s="2">
        <v>-155.93</v>
      </c>
      <c r="F15" s="3"/>
    </row>
    <row r="16" spans="1:6" x14ac:dyDescent="0.25">
      <c r="A16" s="13"/>
      <c r="B16" s="14"/>
      <c r="C16" s="14"/>
      <c r="D16" s="36"/>
      <c r="E16" s="2" t="s">
        <v>9</v>
      </c>
      <c r="F16" s="3">
        <f>SUM(E14:E15)</f>
        <v>623.71</v>
      </c>
    </row>
    <row r="17" spans="1:6" ht="45" x14ac:dyDescent="0.25">
      <c r="A17" s="13" t="s">
        <v>10</v>
      </c>
      <c r="B17" s="82" t="s">
        <v>244</v>
      </c>
      <c r="C17" s="14" t="s">
        <v>196</v>
      </c>
      <c r="D17" s="36" t="s">
        <v>8</v>
      </c>
      <c r="E17" s="2"/>
      <c r="F17" s="3"/>
    </row>
    <row r="18" spans="1:6" x14ac:dyDescent="0.25">
      <c r="A18" s="13"/>
      <c r="B18" s="14"/>
      <c r="C18" s="14">
        <v>779.64</v>
      </c>
      <c r="D18" s="36" t="s">
        <v>8</v>
      </c>
      <c r="E18" s="2">
        <v>779.64</v>
      </c>
      <c r="F18" s="3"/>
    </row>
    <row r="19" spans="1:6" x14ac:dyDescent="0.25">
      <c r="A19" s="13"/>
      <c r="B19" s="14"/>
      <c r="C19" s="14" t="s">
        <v>153</v>
      </c>
      <c r="D19" s="36" t="s">
        <v>8</v>
      </c>
      <c r="E19" s="2">
        <v>-117.23</v>
      </c>
      <c r="F19" s="3"/>
    </row>
    <row r="20" spans="1:6" x14ac:dyDescent="0.25">
      <c r="A20" s="13"/>
      <c r="B20" s="14"/>
      <c r="C20" s="14"/>
      <c r="D20" s="36"/>
      <c r="E20" s="2" t="s">
        <v>9</v>
      </c>
      <c r="F20" s="3">
        <f>SUM(E18:E19)</f>
        <v>662.41</v>
      </c>
    </row>
    <row r="21" spans="1:6" ht="30" x14ac:dyDescent="0.25">
      <c r="A21" s="13" t="s">
        <v>11</v>
      </c>
      <c r="B21" s="82" t="s">
        <v>244</v>
      </c>
      <c r="C21" s="14" t="s">
        <v>33</v>
      </c>
      <c r="D21" s="36" t="s">
        <v>8</v>
      </c>
      <c r="E21" s="2"/>
      <c r="F21" s="3"/>
    </row>
    <row r="22" spans="1:6" x14ac:dyDescent="0.25">
      <c r="A22" s="13"/>
      <c r="B22" s="14"/>
      <c r="C22" s="14">
        <v>155.93</v>
      </c>
      <c r="D22" s="36" t="s">
        <v>8</v>
      </c>
      <c r="E22" s="2">
        <v>155.93</v>
      </c>
      <c r="F22" s="3"/>
    </row>
    <row r="23" spans="1:6" x14ac:dyDescent="0.25">
      <c r="A23" s="13"/>
      <c r="B23" s="14"/>
      <c r="C23" s="14"/>
      <c r="D23" s="36"/>
      <c r="E23" s="2" t="s">
        <v>9</v>
      </c>
      <c r="F23" s="3">
        <f>SUM(E22)</f>
        <v>155.93</v>
      </c>
    </row>
    <row r="24" spans="1:6" ht="45" x14ac:dyDescent="0.25">
      <c r="A24" s="13" t="s">
        <v>14</v>
      </c>
      <c r="B24" s="82" t="s">
        <v>244</v>
      </c>
      <c r="C24" s="14" t="s">
        <v>196</v>
      </c>
      <c r="D24" s="36" t="s">
        <v>8</v>
      </c>
      <c r="E24" s="2"/>
      <c r="F24" s="3"/>
    </row>
    <row r="25" spans="1:6" x14ac:dyDescent="0.25">
      <c r="A25" s="13"/>
      <c r="B25" s="14"/>
      <c r="C25" s="14">
        <v>155.93</v>
      </c>
      <c r="D25" s="36" t="s">
        <v>8</v>
      </c>
      <c r="E25" s="2">
        <v>155.93</v>
      </c>
      <c r="F25" s="3"/>
    </row>
    <row r="26" spans="1:6" x14ac:dyDescent="0.25">
      <c r="A26" s="13"/>
      <c r="B26" s="14"/>
      <c r="C26" s="14"/>
      <c r="D26" s="36"/>
      <c r="E26" s="2" t="s">
        <v>9</v>
      </c>
      <c r="F26" s="3">
        <f>SUM(E25)</f>
        <v>155.93</v>
      </c>
    </row>
    <row r="27" spans="1:6" ht="30" x14ac:dyDescent="0.25">
      <c r="A27" s="13" t="s">
        <v>15</v>
      </c>
      <c r="B27" s="82" t="s">
        <v>244</v>
      </c>
      <c r="C27" s="14" t="s">
        <v>97</v>
      </c>
      <c r="D27" s="36" t="s">
        <v>8</v>
      </c>
      <c r="E27" s="2"/>
      <c r="F27" s="3"/>
    </row>
    <row r="28" spans="1:6" x14ac:dyDescent="0.25">
      <c r="A28" s="13"/>
      <c r="B28" s="14"/>
      <c r="C28" s="14" t="s">
        <v>163</v>
      </c>
      <c r="D28" s="36" t="s">
        <v>8</v>
      </c>
      <c r="E28" s="2">
        <v>575.6</v>
      </c>
      <c r="F28" s="3"/>
    </row>
    <row r="29" spans="1:6" x14ac:dyDescent="0.25">
      <c r="A29" s="13"/>
      <c r="B29" s="14"/>
      <c r="C29" s="14" t="s">
        <v>176</v>
      </c>
      <c r="D29" s="36" t="s">
        <v>8</v>
      </c>
      <c r="E29" s="2">
        <v>424.53</v>
      </c>
      <c r="F29" s="3"/>
    </row>
    <row r="30" spans="1:6" x14ac:dyDescent="0.25">
      <c r="A30" s="13"/>
      <c r="B30" s="14"/>
      <c r="C30" s="14" t="s">
        <v>154</v>
      </c>
      <c r="D30" s="36" t="s">
        <v>8</v>
      </c>
      <c r="E30" s="2">
        <v>81.25</v>
      </c>
      <c r="F30" s="3"/>
    </row>
    <row r="31" spans="1:6" x14ac:dyDescent="0.25">
      <c r="A31" s="13"/>
      <c r="B31" s="14"/>
      <c r="C31" s="14" t="s">
        <v>123</v>
      </c>
      <c r="D31" s="36" t="s">
        <v>8</v>
      </c>
      <c r="E31" s="2">
        <v>200.56</v>
      </c>
      <c r="F31" s="3"/>
    </row>
    <row r="32" spans="1:6" ht="30" x14ac:dyDescent="0.25">
      <c r="A32" s="13"/>
      <c r="B32" s="14"/>
      <c r="C32" s="14" t="s">
        <v>124</v>
      </c>
      <c r="D32" s="36" t="s">
        <v>8</v>
      </c>
      <c r="E32" s="2">
        <v>287.60000000000002</v>
      </c>
      <c r="F32" s="3"/>
    </row>
    <row r="33" spans="1:6" x14ac:dyDescent="0.25">
      <c r="A33" s="13"/>
      <c r="B33" s="14"/>
      <c r="C33" s="14" t="s">
        <v>164</v>
      </c>
      <c r="D33" s="36" t="s">
        <v>8</v>
      </c>
      <c r="E33" s="2">
        <v>81.2</v>
      </c>
      <c r="F33" s="3"/>
    </row>
    <row r="34" spans="1:6" x14ac:dyDescent="0.25">
      <c r="A34" s="13"/>
      <c r="B34" s="14"/>
      <c r="C34" s="14" t="s">
        <v>177</v>
      </c>
      <c r="D34" s="36" t="s">
        <v>8</v>
      </c>
      <c r="E34" s="2">
        <v>48.07</v>
      </c>
      <c r="F34" s="3"/>
    </row>
    <row r="35" spans="1:6" x14ac:dyDescent="0.25">
      <c r="A35" s="13"/>
      <c r="B35" s="14"/>
      <c r="C35" s="14" t="s">
        <v>142</v>
      </c>
      <c r="D35" s="36" t="s">
        <v>8</v>
      </c>
      <c r="E35" s="2">
        <v>124.1</v>
      </c>
      <c r="F35" s="3"/>
    </row>
    <row r="36" spans="1:6" ht="45" x14ac:dyDescent="0.25">
      <c r="A36" s="13"/>
      <c r="B36" s="14"/>
      <c r="C36" s="14" t="s">
        <v>165</v>
      </c>
      <c r="D36" s="36" t="s">
        <v>8</v>
      </c>
      <c r="E36" s="2">
        <v>1221.04</v>
      </c>
      <c r="F36" s="3"/>
    </row>
    <row r="37" spans="1:6" x14ac:dyDescent="0.25">
      <c r="A37" s="13"/>
      <c r="B37" s="14"/>
      <c r="C37" s="14" t="s">
        <v>105</v>
      </c>
      <c r="D37" s="36" t="s">
        <v>8</v>
      </c>
      <c r="E37" s="2">
        <v>41.27</v>
      </c>
      <c r="F37" s="3"/>
    </row>
    <row r="38" spans="1:6" x14ac:dyDescent="0.25">
      <c r="A38" s="13"/>
      <c r="B38" s="14"/>
      <c r="C38" s="14" t="s">
        <v>106</v>
      </c>
      <c r="D38" s="36" t="s">
        <v>8</v>
      </c>
      <c r="E38" s="2">
        <v>38.92</v>
      </c>
      <c r="F38" s="3"/>
    </row>
    <row r="39" spans="1:6" x14ac:dyDescent="0.25">
      <c r="A39" s="13"/>
      <c r="B39" s="14"/>
      <c r="C39" s="14" t="s">
        <v>155</v>
      </c>
      <c r="D39" s="36" t="s">
        <v>8</v>
      </c>
      <c r="E39" s="2">
        <v>52.13</v>
      </c>
      <c r="F39" s="3"/>
    </row>
    <row r="40" spans="1:6" x14ac:dyDescent="0.25">
      <c r="A40" s="13"/>
      <c r="B40" s="14"/>
      <c r="C40" s="14" t="s">
        <v>166</v>
      </c>
      <c r="D40" s="36" t="s">
        <v>8</v>
      </c>
      <c r="E40" s="2">
        <v>153.55000000000001</v>
      </c>
      <c r="F40" s="3"/>
    </row>
    <row r="41" spans="1:6" x14ac:dyDescent="0.25">
      <c r="A41" s="13"/>
      <c r="B41" s="14"/>
      <c r="C41" s="14" t="s">
        <v>107</v>
      </c>
      <c r="D41" s="36" t="s">
        <v>8</v>
      </c>
      <c r="E41" s="2">
        <v>45.3</v>
      </c>
      <c r="F41" s="3"/>
    </row>
    <row r="42" spans="1:6" x14ac:dyDescent="0.25">
      <c r="A42" s="13"/>
      <c r="B42" s="14"/>
      <c r="C42" s="14" t="s">
        <v>108</v>
      </c>
      <c r="D42" s="36" t="s">
        <v>8</v>
      </c>
      <c r="E42" s="2">
        <v>7.67</v>
      </c>
      <c r="F42" s="3"/>
    </row>
    <row r="43" spans="1:6" ht="30" x14ac:dyDescent="0.25">
      <c r="A43" s="13"/>
      <c r="B43" s="14"/>
      <c r="C43" s="14" t="s">
        <v>125</v>
      </c>
      <c r="D43" s="36" t="s">
        <v>8</v>
      </c>
      <c r="E43" s="2">
        <v>57.78</v>
      </c>
      <c r="F43" s="3"/>
    </row>
    <row r="44" spans="1:6" ht="30" x14ac:dyDescent="0.25">
      <c r="A44" s="13"/>
      <c r="B44" s="14"/>
      <c r="C44" s="14" t="s">
        <v>126</v>
      </c>
      <c r="D44" s="36" t="s">
        <v>8</v>
      </c>
      <c r="E44" s="2">
        <v>116.05</v>
      </c>
      <c r="F44" s="3"/>
    </row>
    <row r="45" spans="1:6" x14ac:dyDescent="0.25">
      <c r="A45" s="13"/>
      <c r="B45" s="14"/>
      <c r="C45" s="14" t="s">
        <v>109</v>
      </c>
      <c r="D45" s="36" t="s">
        <v>8</v>
      </c>
      <c r="E45" s="2">
        <v>44.1</v>
      </c>
      <c r="F45" s="3"/>
    </row>
    <row r="46" spans="1:6" ht="30" x14ac:dyDescent="0.25">
      <c r="A46" s="13"/>
      <c r="B46" s="14"/>
      <c r="C46" s="14" t="s">
        <v>101</v>
      </c>
      <c r="D46" s="36" t="s">
        <v>8</v>
      </c>
      <c r="E46" s="2">
        <v>51.11</v>
      </c>
      <c r="F46" s="3"/>
    </row>
    <row r="47" spans="1:6" ht="30" x14ac:dyDescent="0.25">
      <c r="A47" s="13"/>
      <c r="B47" s="14"/>
      <c r="C47" s="14" t="s">
        <v>110</v>
      </c>
      <c r="D47" s="36" t="s">
        <v>8</v>
      </c>
      <c r="E47" s="2">
        <v>85.52</v>
      </c>
      <c r="F47" s="3"/>
    </row>
    <row r="48" spans="1:6" x14ac:dyDescent="0.25">
      <c r="A48" s="13"/>
      <c r="B48" s="14"/>
      <c r="C48" s="14" t="s">
        <v>186</v>
      </c>
      <c r="D48" s="36"/>
      <c r="E48" s="2"/>
      <c r="F48" s="3" t="s">
        <v>13</v>
      </c>
    </row>
    <row r="49" spans="1:6" x14ac:dyDescent="0.25">
      <c r="A49" s="13"/>
      <c r="B49" s="14"/>
      <c r="C49" s="14"/>
      <c r="D49" s="36" t="s">
        <v>8</v>
      </c>
      <c r="E49" s="2">
        <f>SUM(E28:E48)</f>
        <v>3737.3500000000008</v>
      </c>
      <c r="F49" s="3"/>
    </row>
    <row r="50" spans="1:6" x14ac:dyDescent="0.25">
      <c r="A50" s="13"/>
      <c r="B50" s="14"/>
      <c r="C50" s="14" t="s">
        <v>178</v>
      </c>
      <c r="D50" s="36" t="s">
        <v>8</v>
      </c>
      <c r="E50" s="2">
        <v>-779.64</v>
      </c>
      <c r="F50" s="3"/>
    </row>
    <row r="51" spans="1:6" x14ac:dyDescent="0.25">
      <c r="A51" s="13"/>
      <c r="B51" s="14"/>
      <c r="C51" s="14" t="s">
        <v>138</v>
      </c>
      <c r="D51" s="36" t="s">
        <v>8</v>
      </c>
      <c r="E51" s="2">
        <v>-425</v>
      </c>
      <c r="F51" s="3"/>
    </row>
    <row r="52" spans="1:6" x14ac:dyDescent="0.25">
      <c r="A52" s="13"/>
      <c r="B52" s="14"/>
      <c r="C52" s="14" t="s">
        <v>179</v>
      </c>
      <c r="D52" s="36" t="s">
        <v>8</v>
      </c>
      <c r="E52" s="2">
        <v>-506.54</v>
      </c>
      <c r="F52" s="3"/>
    </row>
    <row r="53" spans="1:6" x14ac:dyDescent="0.25">
      <c r="A53" s="13"/>
      <c r="B53" s="14"/>
      <c r="C53" s="14"/>
      <c r="D53" s="36"/>
      <c r="E53" s="2" t="s">
        <v>9</v>
      </c>
      <c r="F53" s="3">
        <f>SUM(E49:E52)</f>
        <v>2026.170000000001</v>
      </c>
    </row>
    <row r="54" spans="1:6" ht="45" x14ac:dyDescent="0.25">
      <c r="A54" s="13" t="s">
        <v>16</v>
      </c>
      <c r="B54" s="82" t="s">
        <v>244</v>
      </c>
      <c r="C54" s="14" t="s">
        <v>98</v>
      </c>
      <c r="D54" s="36" t="s">
        <v>8</v>
      </c>
      <c r="E54" s="2"/>
      <c r="F54" s="3"/>
    </row>
    <row r="55" spans="1:6" x14ac:dyDescent="0.25">
      <c r="A55" s="13"/>
      <c r="B55" s="14"/>
      <c r="C55" s="14" t="s">
        <v>127</v>
      </c>
      <c r="D55" s="36" t="s">
        <v>8</v>
      </c>
      <c r="E55" s="2">
        <v>25.34</v>
      </c>
      <c r="F55" s="3"/>
    </row>
    <row r="56" spans="1:6" x14ac:dyDescent="0.25">
      <c r="A56" s="13"/>
      <c r="B56" s="14"/>
      <c r="C56" s="14" t="s">
        <v>180</v>
      </c>
      <c r="D56" s="36" t="s">
        <v>8</v>
      </c>
      <c r="E56" s="2">
        <v>47.91</v>
      </c>
      <c r="F56" s="3"/>
    </row>
    <row r="57" spans="1:6" x14ac:dyDescent="0.25">
      <c r="A57" s="13"/>
      <c r="B57" s="14"/>
      <c r="C57" s="14" t="s">
        <v>99</v>
      </c>
      <c r="D57" s="36" t="s">
        <v>8</v>
      </c>
      <c r="E57" s="2">
        <v>36.1</v>
      </c>
      <c r="F57" s="3"/>
    </row>
    <row r="58" spans="1:6" x14ac:dyDescent="0.25">
      <c r="A58" s="13"/>
      <c r="B58" s="14"/>
      <c r="C58" s="14" t="s">
        <v>186</v>
      </c>
      <c r="D58" s="36"/>
      <c r="E58" s="2"/>
      <c r="F58" s="3" t="s">
        <v>13</v>
      </c>
    </row>
    <row r="59" spans="1:6" x14ac:dyDescent="0.25">
      <c r="A59" s="13"/>
      <c r="B59" s="14"/>
      <c r="C59" s="14"/>
      <c r="D59" s="36" t="s">
        <v>8</v>
      </c>
      <c r="E59" s="2">
        <f>SUM(E55:E58)</f>
        <v>109.35</v>
      </c>
      <c r="F59" s="3"/>
    </row>
    <row r="60" spans="1:6" x14ac:dyDescent="0.25">
      <c r="A60" s="13"/>
      <c r="B60" s="14"/>
      <c r="C60" s="14" t="s">
        <v>181</v>
      </c>
      <c r="D60" s="36" t="s">
        <v>8</v>
      </c>
      <c r="E60" s="2">
        <v>-21.87</v>
      </c>
      <c r="F60" s="3"/>
    </row>
    <row r="61" spans="1:6" x14ac:dyDescent="0.25">
      <c r="A61" s="13"/>
      <c r="B61" s="14"/>
      <c r="C61" s="14" t="s">
        <v>12</v>
      </c>
      <c r="D61" s="36"/>
      <c r="E61" s="2"/>
      <c r="F61" s="3"/>
    </row>
    <row r="62" spans="1:6" x14ac:dyDescent="0.25">
      <c r="A62" s="13"/>
      <c r="B62" s="14"/>
      <c r="C62" s="14"/>
      <c r="D62" s="36"/>
      <c r="E62" s="2" t="s">
        <v>9</v>
      </c>
      <c r="F62" s="3">
        <f>SUM(E59:E60)</f>
        <v>87.47999999999999</v>
      </c>
    </row>
    <row r="63" spans="1:6" ht="45" x14ac:dyDescent="0.25">
      <c r="A63" s="13" t="s">
        <v>18</v>
      </c>
      <c r="B63" s="82" t="s">
        <v>244</v>
      </c>
      <c r="C63" s="14" t="s">
        <v>197</v>
      </c>
      <c r="D63" s="36" t="s">
        <v>8</v>
      </c>
      <c r="E63" s="2"/>
      <c r="F63" s="3"/>
    </row>
    <row r="64" spans="1:6" x14ac:dyDescent="0.25">
      <c r="A64" s="13"/>
      <c r="B64" s="14"/>
      <c r="C64" s="14" t="s">
        <v>143</v>
      </c>
      <c r="D64" s="36" t="s">
        <v>8</v>
      </c>
      <c r="E64" s="2">
        <v>121.57</v>
      </c>
      <c r="F64" s="3"/>
    </row>
    <row r="65" spans="1:6" x14ac:dyDescent="0.25">
      <c r="A65" s="13"/>
      <c r="B65" s="14"/>
      <c r="C65" s="14"/>
      <c r="D65" s="36"/>
      <c r="E65" s="2" t="s">
        <v>9</v>
      </c>
      <c r="F65" s="3">
        <f>SUM(E64)</f>
        <v>121.57</v>
      </c>
    </row>
    <row r="66" spans="1:6" ht="45" x14ac:dyDescent="0.25">
      <c r="A66" s="13" t="s">
        <v>19</v>
      </c>
      <c r="B66" s="82" t="s">
        <v>244</v>
      </c>
      <c r="C66" s="14" t="s">
        <v>198</v>
      </c>
      <c r="D66" s="36" t="s">
        <v>8</v>
      </c>
      <c r="E66" s="2"/>
      <c r="F66" s="3"/>
    </row>
    <row r="67" spans="1:6" x14ac:dyDescent="0.25">
      <c r="A67" s="13"/>
      <c r="B67" s="14"/>
      <c r="C67" s="14" t="s">
        <v>144</v>
      </c>
      <c r="D67" s="36" t="s">
        <v>8</v>
      </c>
      <c r="E67" s="2">
        <v>334.32</v>
      </c>
      <c r="F67" s="3"/>
    </row>
    <row r="68" spans="1:6" x14ac:dyDescent="0.25">
      <c r="A68" s="13"/>
      <c r="B68" s="14"/>
      <c r="C68" s="14"/>
      <c r="D68" s="36"/>
      <c r="E68" s="2" t="s">
        <v>9</v>
      </c>
      <c r="F68" s="3">
        <f>SUM(E67)</f>
        <v>334.32</v>
      </c>
    </row>
    <row r="69" spans="1:6" ht="45" x14ac:dyDescent="0.25">
      <c r="A69" s="13" t="s">
        <v>20</v>
      </c>
      <c r="B69" s="82" t="s">
        <v>244</v>
      </c>
      <c r="C69" s="14" t="s">
        <v>199</v>
      </c>
      <c r="D69" s="36" t="s">
        <v>8</v>
      </c>
      <c r="E69" s="2"/>
      <c r="F69" s="3"/>
    </row>
    <row r="70" spans="1:6" x14ac:dyDescent="0.25">
      <c r="A70" s="13"/>
      <c r="B70" s="14"/>
      <c r="C70" s="14" t="s">
        <v>145</v>
      </c>
      <c r="D70" s="36" t="s">
        <v>8</v>
      </c>
      <c r="E70" s="2">
        <v>10.130000000000001</v>
      </c>
      <c r="F70" s="3"/>
    </row>
    <row r="71" spans="1:6" x14ac:dyDescent="0.25">
      <c r="A71" s="13"/>
      <c r="B71" s="14"/>
      <c r="C71" s="14"/>
      <c r="D71" s="36"/>
      <c r="E71" s="2" t="s">
        <v>9</v>
      </c>
      <c r="F71" s="3">
        <f>SUM(E70)</f>
        <v>10.130000000000001</v>
      </c>
    </row>
    <row r="72" spans="1:6" ht="45" x14ac:dyDescent="0.25">
      <c r="A72" s="13" t="s">
        <v>21</v>
      </c>
      <c r="B72" s="82" t="s">
        <v>244</v>
      </c>
      <c r="C72" s="14" t="s">
        <v>200</v>
      </c>
      <c r="D72" s="36" t="s">
        <v>8</v>
      </c>
      <c r="E72" s="2"/>
      <c r="F72" s="3"/>
    </row>
    <row r="73" spans="1:6" x14ac:dyDescent="0.25">
      <c r="A73" s="13"/>
      <c r="B73" s="14"/>
      <c r="C73" s="14" t="s">
        <v>146</v>
      </c>
      <c r="D73" s="36" t="s">
        <v>8</v>
      </c>
      <c r="E73" s="2">
        <v>40.520000000000003</v>
      </c>
      <c r="F73" s="3"/>
    </row>
    <row r="74" spans="1:6" x14ac:dyDescent="0.25">
      <c r="A74" s="13"/>
      <c r="B74" s="14"/>
      <c r="C74" s="14"/>
      <c r="D74" s="36"/>
      <c r="E74" s="2" t="s">
        <v>9</v>
      </c>
      <c r="F74" s="3">
        <f>SUM(E73)</f>
        <v>40.520000000000003</v>
      </c>
    </row>
    <row r="75" spans="1:6" ht="30" x14ac:dyDescent="0.25">
      <c r="A75" s="13" t="s">
        <v>23</v>
      </c>
      <c r="B75" s="82" t="s">
        <v>244</v>
      </c>
      <c r="C75" s="14" t="s">
        <v>36</v>
      </c>
      <c r="D75" s="36" t="s">
        <v>8</v>
      </c>
      <c r="E75" s="2"/>
      <c r="F75" s="3"/>
    </row>
    <row r="76" spans="1:6" x14ac:dyDescent="0.25">
      <c r="A76" s="13"/>
      <c r="B76" s="14"/>
      <c r="C76" s="14">
        <v>21.87</v>
      </c>
      <c r="D76" s="36" t="s">
        <v>8</v>
      </c>
      <c r="E76" s="2">
        <v>21.87</v>
      </c>
      <c r="F76" s="3"/>
    </row>
    <row r="77" spans="1:6" x14ac:dyDescent="0.25">
      <c r="A77" s="13"/>
      <c r="B77" s="14"/>
      <c r="C77" s="14"/>
      <c r="D77" s="36"/>
      <c r="E77" s="2" t="s">
        <v>9</v>
      </c>
      <c r="F77" s="3">
        <f>SUM(E76)</f>
        <v>21.87</v>
      </c>
    </row>
    <row r="78" spans="1:6" ht="45" x14ac:dyDescent="0.25">
      <c r="A78" s="13" t="s">
        <v>37</v>
      </c>
      <c r="B78" s="82" t="s">
        <v>244</v>
      </c>
      <c r="C78" s="14" t="s">
        <v>100</v>
      </c>
      <c r="D78" s="36" t="s">
        <v>8</v>
      </c>
      <c r="E78" s="2"/>
      <c r="F78" s="3"/>
    </row>
    <row r="79" spans="1:6" x14ac:dyDescent="0.25">
      <c r="A79" s="13"/>
      <c r="B79" s="14"/>
      <c r="C79" s="14">
        <v>425</v>
      </c>
      <c r="D79" s="36" t="s">
        <v>8</v>
      </c>
      <c r="E79" s="2">
        <v>425</v>
      </c>
      <c r="F79" s="3"/>
    </row>
    <row r="80" spans="1:6" x14ac:dyDescent="0.25">
      <c r="A80" s="13"/>
      <c r="B80" s="14"/>
      <c r="C80" s="14" t="s">
        <v>139</v>
      </c>
      <c r="D80" s="36" t="s">
        <v>8</v>
      </c>
      <c r="E80" s="2">
        <v>-85</v>
      </c>
      <c r="F80" s="3"/>
    </row>
    <row r="81" spans="1:6" x14ac:dyDescent="0.25">
      <c r="A81" s="13"/>
      <c r="B81" s="14"/>
      <c r="C81" s="14" t="s">
        <v>12</v>
      </c>
      <c r="D81" s="36"/>
      <c r="E81" s="2"/>
      <c r="F81" s="3"/>
    </row>
    <row r="82" spans="1:6" x14ac:dyDescent="0.25">
      <c r="A82" s="13"/>
      <c r="B82" s="14"/>
      <c r="C82" s="14"/>
      <c r="D82" s="36"/>
      <c r="E82" s="2" t="s">
        <v>9</v>
      </c>
      <c r="F82" s="3">
        <f>SUM(E79:E80)</f>
        <v>340</v>
      </c>
    </row>
    <row r="83" spans="1:6" ht="45" x14ac:dyDescent="0.25">
      <c r="A83" s="13" t="s">
        <v>38</v>
      </c>
      <c r="B83" s="82" t="s">
        <v>244</v>
      </c>
      <c r="C83" s="14" t="s">
        <v>196</v>
      </c>
      <c r="D83" s="36" t="s">
        <v>8</v>
      </c>
      <c r="E83" s="2"/>
      <c r="F83" s="3"/>
    </row>
    <row r="84" spans="1:6" x14ac:dyDescent="0.25">
      <c r="A84" s="13"/>
      <c r="B84" s="14"/>
      <c r="C84" s="14">
        <v>340</v>
      </c>
      <c r="D84" s="36" t="s">
        <v>8</v>
      </c>
      <c r="E84" s="2">
        <v>340</v>
      </c>
      <c r="F84" s="3"/>
    </row>
    <row r="85" spans="1:6" x14ac:dyDescent="0.25">
      <c r="A85" s="13"/>
      <c r="B85" s="14"/>
      <c r="C85" s="14"/>
      <c r="D85" s="36"/>
      <c r="E85" s="2" t="s">
        <v>9</v>
      </c>
      <c r="F85" s="3">
        <f>SUM(E84)</f>
        <v>340</v>
      </c>
    </row>
    <row r="86" spans="1:6" ht="30" x14ac:dyDescent="0.25">
      <c r="A86" s="13" t="s">
        <v>39</v>
      </c>
      <c r="B86" s="82" t="s">
        <v>244</v>
      </c>
      <c r="C86" s="14" t="s">
        <v>33</v>
      </c>
      <c r="D86" s="36" t="s">
        <v>8</v>
      </c>
      <c r="E86" s="2"/>
      <c r="F86" s="3"/>
    </row>
    <row r="87" spans="1:6" x14ac:dyDescent="0.25">
      <c r="A87" s="13"/>
      <c r="B87" s="14"/>
      <c r="C87" s="14">
        <v>85</v>
      </c>
      <c r="D87" s="36" t="s">
        <v>8</v>
      </c>
      <c r="E87" s="2">
        <v>85</v>
      </c>
      <c r="F87" s="3"/>
    </row>
    <row r="88" spans="1:6" x14ac:dyDescent="0.25">
      <c r="A88" s="13"/>
      <c r="B88" s="14"/>
      <c r="C88" s="14"/>
      <c r="D88" s="36"/>
      <c r="E88" s="2" t="s">
        <v>9</v>
      </c>
      <c r="F88" s="3">
        <f>SUM(E87)</f>
        <v>85</v>
      </c>
    </row>
    <row r="89" spans="1:6" ht="45" x14ac:dyDescent="0.25">
      <c r="A89" s="13" t="s">
        <v>40</v>
      </c>
      <c r="B89" s="82" t="s">
        <v>244</v>
      </c>
      <c r="C89" s="14" t="s">
        <v>196</v>
      </c>
      <c r="D89" s="36" t="s">
        <v>8</v>
      </c>
      <c r="E89" s="2"/>
      <c r="F89" s="3"/>
    </row>
    <row r="90" spans="1:6" x14ac:dyDescent="0.25">
      <c r="A90" s="13"/>
      <c r="B90" s="14"/>
      <c r="C90" s="14">
        <v>85</v>
      </c>
      <c r="D90" s="36" t="s">
        <v>8</v>
      </c>
      <c r="E90" s="2">
        <v>85</v>
      </c>
      <c r="F90" s="3"/>
    </row>
    <row r="91" spans="1:6" x14ac:dyDescent="0.25">
      <c r="A91" s="13"/>
      <c r="B91" s="14"/>
      <c r="C91" s="14"/>
      <c r="D91" s="36"/>
      <c r="E91" s="2" t="s">
        <v>9</v>
      </c>
      <c r="F91" s="3">
        <f>SUM(E90)</f>
        <v>85</v>
      </c>
    </row>
    <row r="92" spans="1:6" ht="45" x14ac:dyDescent="0.25">
      <c r="A92" s="13" t="s">
        <v>41</v>
      </c>
      <c r="B92" s="82" t="s">
        <v>244</v>
      </c>
      <c r="C92" s="14" t="s">
        <v>111</v>
      </c>
      <c r="D92" s="36" t="s">
        <v>17</v>
      </c>
      <c r="E92" s="2"/>
      <c r="F92" s="3"/>
    </row>
    <row r="93" spans="1:6" ht="30" x14ac:dyDescent="0.25">
      <c r="A93" s="13"/>
      <c r="B93" s="14"/>
      <c r="C93" s="14" t="s">
        <v>128</v>
      </c>
      <c r="D93" s="36" t="s">
        <v>17</v>
      </c>
      <c r="E93" s="2">
        <v>575.21</v>
      </c>
      <c r="F93" s="3"/>
    </row>
    <row r="94" spans="1:6" x14ac:dyDescent="0.25">
      <c r="A94" s="13"/>
      <c r="B94" s="14"/>
      <c r="C94" s="14" t="s">
        <v>182</v>
      </c>
      <c r="D94" s="36" t="s">
        <v>17</v>
      </c>
      <c r="E94" s="2">
        <v>87.4</v>
      </c>
      <c r="F94" s="3"/>
    </row>
    <row r="95" spans="1:6" x14ac:dyDescent="0.25">
      <c r="A95" s="13"/>
      <c r="B95" s="14"/>
      <c r="C95" s="14" t="s">
        <v>140</v>
      </c>
      <c r="D95" s="36" t="s">
        <v>17</v>
      </c>
      <c r="E95" s="2">
        <v>516.27</v>
      </c>
      <c r="F95" s="3"/>
    </row>
    <row r="96" spans="1:6" x14ac:dyDescent="0.25">
      <c r="A96" s="13"/>
      <c r="B96" s="14"/>
      <c r="C96" s="14" t="s">
        <v>112</v>
      </c>
      <c r="D96" s="36" t="s">
        <v>17</v>
      </c>
      <c r="E96" s="2">
        <v>75.040000000000006</v>
      </c>
      <c r="F96" s="3"/>
    </row>
    <row r="97" spans="1:6" x14ac:dyDescent="0.25">
      <c r="A97" s="13"/>
      <c r="B97" s="14"/>
      <c r="C97" s="14" t="s">
        <v>156</v>
      </c>
      <c r="D97" s="36" t="s">
        <v>17</v>
      </c>
      <c r="E97" s="2">
        <v>99.3</v>
      </c>
      <c r="F97" s="3"/>
    </row>
    <row r="98" spans="1:6" x14ac:dyDescent="0.25">
      <c r="A98" s="13"/>
      <c r="B98" s="14"/>
      <c r="C98" s="14" t="s">
        <v>167</v>
      </c>
      <c r="D98" s="36" t="s">
        <v>17</v>
      </c>
      <c r="E98" s="2">
        <v>307.10000000000002</v>
      </c>
      <c r="F98" s="3"/>
    </row>
    <row r="99" spans="1:6" x14ac:dyDescent="0.25">
      <c r="A99" s="13"/>
      <c r="B99" s="14"/>
      <c r="C99" s="14" t="s">
        <v>113</v>
      </c>
      <c r="D99" s="36" t="s">
        <v>17</v>
      </c>
      <c r="E99" s="2">
        <v>90.59</v>
      </c>
      <c r="F99" s="3"/>
    </row>
    <row r="100" spans="1:6" x14ac:dyDescent="0.25">
      <c r="A100" s="13"/>
      <c r="B100" s="14"/>
      <c r="C100" s="14" t="s">
        <v>114</v>
      </c>
      <c r="D100" s="36" t="s">
        <v>17</v>
      </c>
      <c r="E100" s="2">
        <v>15.34</v>
      </c>
      <c r="F100" s="3"/>
    </row>
    <row r="101" spans="1:6" x14ac:dyDescent="0.25">
      <c r="A101" s="13"/>
      <c r="B101" s="14"/>
      <c r="C101" s="14"/>
      <c r="D101" s="36"/>
      <c r="E101" s="2" t="s">
        <v>9</v>
      </c>
      <c r="F101" s="3">
        <f>SUM(E93:E100)</f>
        <v>1766.25</v>
      </c>
    </row>
    <row r="102" spans="1:6" ht="45" x14ac:dyDescent="0.25">
      <c r="A102" s="13" t="s">
        <v>43</v>
      </c>
      <c r="B102" s="82" t="s">
        <v>244</v>
      </c>
      <c r="C102" s="14" t="s">
        <v>115</v>
      </c>
      <c r="D102" s="36" t="s">
        <v>17</v>
      </c>
      <c r="E102" s="2"/>
      <c r="F102" s="3"/>
    </row>
    <row r="103" spans="1:6" ht="30" x14ac:dyDescent="0.25">
      <c r="A103" s="13"/>
      <c r="B103" s="14"/>
      <c r="C103" s="14" t="s">
        <v>102</v>
      </c>
      <c r="D103" s="36" t="s">
        <v>17</v>
      </c>
      <c r="E103" s="2">
        <v>72.27</v>
      </c>
      <c r="F103" s="3"/>
    </row>
    <row r="104" spans="1:6" x14ac:dyDescent="0.25">
      <c r="A104" s="13"/>
      <c r="B104" s="14"/>
      <c r="C104" s="14"/>
      <c r="D104" s="36"/>
      <c r="E104" s="2" t="s">
        <v>9</v>
      </c>
      <c r="F104" s="3">
        <f>SUM(E103)</f>
        <v>72.27</v>
      </c>
    </row>
    <row r="105" spans="1:6" ht="45" x14ac:dyDescent="0.25">
      <c r="A105" s="13" t="s">
        <v>45</v>
      </c>
      <c r="B105" s="82" t="s">
        <v>244</v>
      </c>
      <c r="C105" s="14" t="s">
        <v>147</v>
      </c>
      <c r="D105" s="36" t="s">
        <v>17</v>
      </c>
      <c r="E105" s="2"/>
      <c r="F105" s="3"/>
    </row>
    <row r="106" spans="1:6" x14ac:dyDescent="0.25">
      <c r="A106" s="13"/>
      <c r="B106" s="14"/>
      <c r="C106" s="14" t="s">
        <v>168</v>
      </c>
      <c r="D106" s="36" t="s">
        <v>17</v>
      </c>
      <c r="E106" s="2">
        <v>968.04</v>
      </c>
      <c r="F106" s="3"/>
    </row>
    <row r="107" spans="1:6" x14ac:dyDescent="0.25">
      <c r="A107" s="13"/>
      <c r="B107" s="14"/>
      <c r="C107" s="14" t="s">
        <v>183</v>
      </c>
      <c r="D107" s="36" t="s">
        <v>17</v>
      </c>
      <c r="E107" s="2">
        <v>771.86</v>
      </c>
      <c r="F107" s="3"/>
    </row>
    <row r="108" spans="1:6" x14ac:dyDescent="0.25">
      <c r="A108" s="13"/>
      <c r="B108" s="14"/>
      <c r="C108" s="14" t="s">
        <v>157</v>
      </c>
      <c r="D108" s="36" t="s">
        <v>17</v>
      </c>
      <c r="E108" s="2">
        <v>159.22999999999999</v>
      </c>
      <c r="F108" s="3"/>
    </row>
    <row r="109" spans="1:6" x14ac:dyDescent="0.25">
      <c r="A109" s="13"/>
      <c r="B109" s="14"/>
      <c r="C109" s="14" t="s">
        <v>129</v>
      </c>
      <c r="D109" s="36" t="s">
        <v>17</v>
      </c>
      <c r="E109" s="2">
        <v>364.65</v>
      </c>
      <c r="F109" s="3"/>
    </row>
    <row r="110" spans="1:6" x14ac:dyDescent="0.25">
      <c r="A110" s="13"/>
      <c r="B110" s="14"/>
      <c r="C110" s="14" t="s">
        <v>169</v>
      </c>
      <c r="D110" s="36" t="s">
        <v>17</v>
      </c>
      <c r="E110" s="2">
        <v>147.63</v>
      </c>
      <c r="F110" s="3"/>
    </row>
    <row r="111" spans="1:6" x14ac:dyDescent="0.25">
      <c r="A111" s="13"/>
      <c r="B111" s="14"/>
      <c r="C111" s="14" t="s">
        <v>142</v>
      </c>
      <c r="D111" s="36" t="s">
        <v>17</v>
      </c>
      <c r="E111" s="2">
        <v>124.1</v>
      </c>
      <c r="F111" s="3"/>
    </row>
    <row r="112" spans="1:6" ht="30" x14ac:dyDescent="0.25">
      <c r="A112" s="13"/>
      <c r="B112" s="14"/>
      <c r="C112" s="14" t="s">
        <v>170</v>
      </c>
      <c r="D112" s="36" t="s">
        <v>17</v>
      </c>
      <c r="E112" s="2">
        <v>1703.95</v>
      </c>
      <c r="F112" s="3"/>
    </row>
    <row r="113" spans="1:6" x14ac:dyDescent="0.25">
      <c r="A113" s="13"/>
      <c r="B113" s="14"/>
      <c r="C113" s="14" t="s">
        <v>116</v>
      </c>
      <c r="D113" s="36" t="s">
        <v>17</v>
      </c>
      <c r="E113" s="2">
        <v>76.62</v>
      </c>
      <c r="F113" s="3"/>
    </row>
    <row r="114" spans="1:6" x14ac:dyDescent="0.25">
      <c r="A114" s="13"/>
      <c r="B114" s="14"/>
      <c r="C114" s="14" t="s">
        <v>12</v>
      </c>
      <c r="D114" s="36"/>
      <c r="E114" s="2"/>
      <c r="F114" s="3"/>
    </row>
    <row r="115" spans="1:6" x14ac:dyDescent="0.25">
      <c r="A115" s="13"/>
      <c r="B115" s="14"/>
      <c r="C115" s="14"/>
      <c r="D115" s="36"/>
      <c r="E115" s="2" t="s">
        <v>9</v>
      </c>
      <c r="F115" s="3">
        <f>SUM(E106:E113)</f>
        <v>4316.08</v>
      </c>
    </row>
    <row r="116" spans="1:6" ht="45" x14ac:dyDescent="0.25">
      <c r="A116" s="13" t="s">
        <v>47</v>
      </c>
      <c r="B116" s="82" t="s">
        <v>244</v>
      </c>
      <c r="C116" s="14" t="s">
        <v>148</v>
      </c>
      <c r="D116" s="36" t="s">
        <v>17</v>
      </c>
      <c r="E116" s="2"/>
      <c r="F116" s="3"/>
    </row>
    <row r="117" spans="1:6" x14ac:dyDescent="0.25">
      <c r="A117" s="13"/>
      <c r="B117" s="14"/>
      <c r="C117" s="14" t="s">
        <v>171</v>
      </c>
      <c r="D117" s="36" t="s">
        <v>17</v>
      </c>
      <c r="E117" s="2">
        <v>959.34</v>
      </c>
      <c r="F117" s="3"/>
    </row>
    <row r="118" spans="1:6" x14ac:dyDescent="0.25">
      <c r="A118" s="13"/>
      <c r="B118" s="14"/>
      <c r="C118" s="14" t="s">
        <v>130</v>
      </c>
      <c r="D118" s="36" t="s">
        <v>17</v>
      </c>
      <c r="E118" s="2">
        <v>89.8</v>
      </c>
      <c r="F118" s="3"/>
    </row>
    <row r="119" spans="1:6" ht="30" x14ac:dyDescent="0.25">
      <c r="A119" s="13"/>
      <c r="B119" s="14"/>
      <c r="C119" s="14" t="s">
        <v>131</v>
      </c>
      <c r="D119" s="36" t="s">
        <v>17</v>
      </c>
      <c r="E119" s="2">
        <v>156.35</v>
      </c>
      <c r="F119" s="3"/>
    </row>
    <row r="120" spans="1:6" x14ac:dyDescent="0.25">
      <c r="A120" s="13"/>
      <c r="B120" s="14"/>
      <c r="C120" s="14" t="s">
        <v>117</v>
      </c>
      <c r="D120" s="36" t="s">
        <v>17</v>
      </c>
      <c r="E120" s="2">
        <v>55.8</v>
      </c>
      <c r="F120" s="3"/>
    </row>
    <row r="121" spans="1:6" ht="30" x14ac:dyDescent="0.25">
      <c r="A121" s="13"/>
      <c r="B121" s="14"/>
      <c r="C121" s="14" t="s">
        <v>118</v>
      </c>
      <c r="D121" s="36" t="s">
        <v>17</v>
      </c>
      <c r="E121" s="2">
        <v>131.15</v>
      </c>
      <c r="F121" s="3"/>
    </row>
    <row r="122" spans="1:6" x14ac:dyDescent="0.25">
      <c r="A122" s="13"/>
      <c r="B122" s="14"/>
      <c r="C122" s="14"/>
      <c r="D122" s="36"/>
      <c r="E122" s="2" t="s">
        <v>9</v>
      </c>
      <c r="F122" s="3">
        <f>SUM(E117:E121)</f>
        <v>1392.44</v>
      </c>
    </row>
    <row r="123" spans="1:6" ht="45" x14ac:dyDescent="0.25">
      <c r="A123" s="13" t="s">
        <v>49</v>
      </c>
      <c r="B123" s="82" t="s">
        <v>244</v>
      </c>
      <c r="C123" s="14" t="s">
        <v>187</v>
      </c>
      <c r="D123" s="36" t="s">
        <v>17</v>
      </c>
      <c r="E123" s="2"/>
      <c r="F123" s="3"/>
    </row>
    <row r="124" spans="1:6" x14ac:dyDescent="0.25">
      <c r="A124" s="13"/>
      <c r="B124" s="14"/>
      <c r="C124" s="14" t="s">
        <v>132</v>
      </c>
      <c r="D124" s="36" t="s">
        <v>17</v>
      </c>
      <c r="E124" s="2">
        <v>42.23</v>
      </c>
      <c r="F124" s="3"/>
    </row>
    <row r="125" spans="1:6" x14ac:dyDescent="0.25">
      <c r="A125" s="13"/>
      <c r="B125" s="14"/>
      <c r="C125" s="14" t="s">
        <v>184</v>
      </c>
      <c r="D125" s="36" t="s">
        <v>17</v>
      </c>
      <c r="E125" s="2">
        <v>87.11</v>
      </c>
      <c r="F125" s="3"/>
    </row>
    <row r="126" spans="1:6" x14ac:dyDescent="0.25">
      <c r="A126" s="13"/>
      <c r="B126" s="14"/>
      <c r="C126" s="14" t="s">
        <v>133</v>
      </c>
      <c r="D126" s="36" t="s">
        <v>17</v>
      </c>
      <c r="E126" s="2">
        <v>65.64</v>
      </c>
      <c r="F126" s="3"/>
    </row>
    <row r="127" spans="1:6" x14ac:dyDescent="0.25">
      <c r="A127" s="13"/>
      <c r="B127" s="14"/>
      <c r="C127" s="14"/>
      <c r="D127" s="36"/>
      <c r="E127" s="2" t="s">
        <v>9</v>
      </c>
      <c r="F127" s="3">
        <f>SUM(E124:E126)</f>
        <v>194.98000000000002</v>
      </c>
    </row>
    <row r="128" spans="1:6" ht="90" x14ac:dyDescent="0.25">
      <c r="A128" s="13" t="s">
        <v>50</v>
      </c>
      <c r="B128" s="82" t="s">
        <v>244</v>
      </c>
      <c r="C128" s="14" t="s">
        <v>195</v>
      </c>
      <c r="D128" s="36" t="s">
        <v>22</v>
      </c>
      <c r="E128" s="2"/>
      <c r="F128" s="3"/>
    </row>
    <row r="129" spans="1:6" x14ac:dyDescent="0.25">
      <c r="A129" s="13"/>
      <c r="B129" s="14"/>
      <c r="C129" s="14">
        <v>20</v>
      </c>
      <c r="D129" s="36" t="s">
        <v>22</v>
      </c>
      <c r="E129" s="2">
        <v>20</v>
      </c>
      <c r="F129" s="3"/>
    </row>
    <row r="130" spans="1:6" x14ac:dyDescent="0.25">
      <c r="A130" s="13"/>
      <c r="B130" s="14"/>
      <c r="C130" s="14"/>
      <c r="D130" s="36"/>
      <c r="E130" s="2" t="s">
        <v>9</v>
      </c>
      <c r="F130" s="3">
        <f>SUM(E129)</f>
        <v>20</v>
      </c>
    </row>
    <row r="131" spans="1:6" ht="60" x14ac:dyDescent="0.25">
      <c r="A131" s="13" t="s">
        <v>51</v>
      </c>
      <c r="B131" s="82" t="s">
        <v>244</v>
      </c>
      <c r="C131" s="14" t="s">
        <v>188</v>
      </c>
      <c r="D131" s="36" t="s">
        <v>22</v>
      </c>
      <c r="E131" s="2"/>
      <c r="F131" s="3"/>
    </row>
    <row r="132" spans="1:6" x14ac:dyDescent="0.25">
      <c r="A132" s="13"/>
      <c r="B132" s="14"/>
      <c r="C132" s="14">
        <v>3</v>
      </c>
      <c r="D132" s="36" t="s">
        <v>22</v>
      </c>
      <c r="E132" s="2">
        <v>3</v>
      </c>
      <c r="F132" s="3"/>
    </row>
    <row r="133" spans="1:6" x14ac:dyDescent="0.25">
      <c r="A133" s="13"/>
      <c r="B133" s="14"/>
      <c r="C133" s="14"/>
      <c r="D133" s="36"/>
      <c r="E133" s="2" t="s">
        <v>9</v>
      </c>
      <c r="F133" s="3">
        <f>SUM(E132)</f>
        <v>3</v>
      </c>
    </row>
    <row r="134" spans="1:6" x14ac:dyDescent="0.25">
      <c r="A134" s="13" t="s">
        <v>52</v>
      </c>
      <c r="B134" s="82" t="s">
        <v>244</v>
      </c>
      <c r="C134" s="14" t="s">
        <v>53</v>
      </c>
      <c r="D134" s="36" t="s">
        <v>17</v>
      </c>
      <c r="E134" s="2"/>
      <c r="F134" s="3"/>
    </row>
    <row r="135" spans="1:6" x14ac:dyDescent="0.25">
      <c r="A135" s="13"/>
      <c r="B135" s="14"/>
      <c r="C135" s="14">
        <v>50</v>
      </c>
      <c r="D135" s="36" t="s">
        <v>17</v>
      </c>
      <c r="E135" s="2">
        <v>50</v>
      </c>
      <c r="F135" s="3"/>
    </row>
    <row r="136" spans="1:6" x14ac:dyDescent="0.25">
      <c r="A136" s="13"/>
      <c r="B136" s="14"/>
      <c r="C136" s="14"/>
      <c r="D136" s="36"/>
      <c r="E136" s="2" t="s">
        <v>9</v>
      </c>
      <c r="F136" s="3">
        <f>SUM(E135)</f>
        <v>50</v>
      </c>
    </row>
    <row r="137" spans="1:6" ht="30" x14ac:dyDescent="0.25">
      <c r="A137" s="13" t="s">
        <v>54</v>
      </c>
      <c r="B137" s="82" t="s">
        <v>244</v>
      </c>
      <c r="C137" s="14" t="s">
        <v>134</v>
      </c>
      <c r="D137" s="36" t="s">
        <v>56</v>
      </c>
      <c r="E137" s="2"/>
      <c r="F137" s="3"/>
    </row>
    <row r="138" spans="1:6" x14ac:dyDescent="0.25">
      <c r="A138" s="13"/>
      <c r="B138" s="14"/>
      <c r="C138" s="14">
        <v>28</v>
      </c>
      <c r="D138" s="36" t="s">
        <v>56</v>
      </c>
      <c r="E138" s="2">
        <v>28</v>
      </c>
      <c r="F138" s="3"/>
    </row>
    <row r="139" spans="1:6" x14ac:dyDescent="0.25">
      <c r="A139" s="13"/>
      <c r="B139" s="14"/>
      <c r="C139" s="14"/>
      <c r="D139" s="36"/>
      <c r="E139" s="2" t="s">
        <v>9</v>
      </c>
      <c r="F139" s="3">
        <f>SUM(E138)</f>
        <v>28</v>
      </c>
    </row>
    <row r="140" spans="1:6" ht="30" x14ac:dyDescent="0.25">
      <c r="A140" s="13" t="s">
        <v>57</v>
      </c>
      <c r="B140" s="82" t="s">
        <v>244</v>
      </c>
      <c r="C140" s="14" t="s">
        <v>135</v>
      </c>
      <c r="D140" s="36" t="s">
        <v>56</v>
      </c>
      <c r="E140" s="2"/>
      <c r="F140" s="3"/>
    </row>
    <row r="141" spans="1:6" x14ac:dyDescent="0.25">
      <c r="A141" s="13"/>
      <c r="B141" s="14"/>
      <c r="C141" s="14">
        <v>28</v>
      </c>
      <c r="D141" s="36" t="s">
        <v>56</v>
      </c>
      <c r="E141" s="2">
        <v>28</v>
      </c>
      <c r="F141" s="3"/>
    </row>
    <row r="142" spans="1:6" x14ac:dyDescent="0.25">
      <c r="A142" s="13"/>
      <c r="B142" s="14"/>
      <c r="C142" s="14"/>
      <c r="D142" s="36"/>
      <c r="E142" s="2" t="s">
        <v>9</v>
      </c>
      <c r="F142" s="3">
        <f>SUM(E141)</f>
        <v>28</v>
      </c>
    </row>
    <row r="143" spans="1:6" ht="30" x14ac:dyDescent="0.25">
      <c r="A143" s="13" t="s">
        <v>59</v>
      </c>
      <c r="B143" s="82" t="s">
        <v>244</v>
      </c>
      <c r="C143" s="14" t="s">
        <v>189</v>
      </c>
      <c r="D143" s="36" t="s">
        <v>56</v>
      </c>
      <c r="E143" s="2"/>
      <c r="F143" s="3"/>
    </row>
    <row r="144" spans="1:6" x14ac:dyDescent="0.25">
      <c r="A144" s="13"/>
      <c r="B144" s="14"/>
      <c r="C144" s="14">
        <v>31</v>
      </c>
      <c r="D144" s="36" t="s">
        <v>56</v>
      </c>
      <c r="E144" s="2">
        <v>31</v>
      </c>
      <c r="F144" s="3"/>
    </row>
    <row r="145" spans="1:6" x14ac:dyDescent="0.25">
      <c r="A145" s="13"/>
      <c r="B145" s="14"/>
      <c r="C145" s="14"/>
      <c r="D145" s="36"/>
      <c r="E145" s="2" t="s">
        <v>9</v>
      </c>
      <c r="F145" s="3">
        <f>SUM(E144)</f>
        <v>31</v>
      </c>
    </row>
    <row r="146" spans="1:6" ht="30" x14ac:dyDescent="0.25">
      <c r="A146" s="13" t="s">
        <v>60</v>
      </c>
      <c r="B146" s="82" t="s">
        <v>244</v>
      </c>
      <c r="C146" s="14" t="s">
        <v>190</v>
      </c>
      <c r="D146" s="36" t="s">
        <v>56</v>
      </c>
      <c r="E146" s="2"/>
      <c r="F146" s="3"/>
    </row>
    <row r="147" spans="1:6" x14ac:dyDescent="0.25">
      <c r="A147" s="13"/>
      <c r="B147" s="14"/>
      <c r="C147" s="14">
        <v>31</v>
      </c>
      <c r="D147" s="36" t="s">
        <v>56</v>
      </c>
      <c r="E147" s="2">
        <v>31</v>
      </c>
      <c r="F147" s="3"/>
    </row>
    <row r="148" spans="1:6" x14ac:dyDescent="0.25">
      <c r="A148" s="13"/>
      <c r="B148" s="14"/>
      <c r="C148" s="14"/>
      <c r="D148" s="36"/>
      <c r="E148" s="2" t="s">
        <v>9</v>
      </c>
      <c r="F148" s="3">
        <f>SUM(E147)</f>
        <v>31</v>
      </c>
    </row>
    <row r="149" spans="1:6" ht="30" x14ac:dyDescent="0.25">
      <c r="A149" s="13" t="s">
        <v>61</v>
      </c>
      <c r="B149" s="82" t="s">
        <v>244</v>
      </c>
      <c r="C149" s="14" t="s">
        <v>191</v>
      </c>
      <c r="D149" s="36" t="s">
        <v>8</v>
      </c>
      <c r="E149" s="2"/>
      <c r="F149" s="3"/>
    </row>
    <row r="150" spans="1:6" x14ac:dyDescent="0.25">
      <c r="A150" s="13"/>
      <c r="B150" s="14"/>
      <c r="C150" s="14">
        <v>425</v>
      </c>
      <c r="D150" s="36" t="s">
        <v>8</v>
      </c>
      <c r="E150" s="2">
        <v>425</v>
      </c>
      <c r="F150" s="3"/>
    </row>
    <row r="151" spans="1:6" x14ac:dyDescent="0.25">
      <c r="A151" s="13"/>
      <c r="B151" s="14"/>
      <c r="C151" s="14"/>
      <c r="D151" s="36"/>
      <c r="E151" s="2" t="s">
        <v>9</v>
      </c>
      <c r="F151" s="3">
        <f>SUM(E150)</f>
        <v>425</v>
      </c>
    </row>
    <row r="152" spans="1:6" ht="45" x14ac:dyDescent="0.25">
      <c r="A152" s="13" t="s">
        <v>62</v>
      </c>
      <c r="B152" s="82" t="s">
        <v>244</v>
      </c>
      <c r="C152" s="14" t="s">
        <v>63</v>
      </c>
      <c r="D152" s="36" t="s">
        <v>8</v>
      </c>
      <c r="E152" s="2"/>
      <c r="F152" s="3"/>
    </row>
    <row r="153" spans="1:6" x14ac:dyDescent="0.25">
      <c r="A153" s="13"/>
      <c r="B153" s="14"/>
      <c r="C153" s="14">
        <v>2026.17</v>
      </c>
      <c r="D153" s="36" t="s">
        <v>8</v>
      </c>
      <c r="E153" s="2">
        <v>2026.17</v>
      </c>
      <c r="F153" s="3"/>
    </row>
    <row r="154" spans="1:6" x14ac:dyDescent="0.25">
      <c r="A154" s="13"/>
      <c r="B154" s="14"/>
      <c r="C154" s="14"/>
      <c r="D154" s="36"/>
      <c r="E154" s="2" t="s">
        <v>9</v>
      </c>
      <c r="F154" s="3">
        <f>SUM(E153)</f>
        <v>2026.17</v>
      </c>
    </row>
    <row r="155" spans="1:6" ht="30" x14ac:dyDescent="0.25">
      <c r="A155" s="13" t="s">
        <v>64</v>
      </c>
      <c r="B155" s="82" t="s">
        <v>244</v>
      </c>
      <c r="C155" s="14" t="s">
        <v>201</v>
      </c>
      <c r="D155" s="36" t="s">
        <v>8</v>
      </c>
      <c r="E155" s="2"/>
      <c r="F155" s="3"/>
    </row>
    <row r="156" spans="1:6" x14ac:dyDescent="0.25">
      <c r="A156" s="13"/>
      <c r="B156" s="14"/>
      <c r="C156" s="14">
        <v>506.54</v>
      </c>
      <c r="D156" s="36" t="s">
        <v>8</v>
      </c>
      <c r="E156" s="2">
        <v>506.54</v>
      </c>
      <c r="F156" s="3"/>
    </row>
    <row r="157" spans="1:6" x14ac:dyDescent="0.25">
      <c r="A157" s="13"/>
      <c r="B157" s="14"/>
      <c r="C157" s="14"/>
      <c r="D157" s="36"/>
      <c r="E157" s="2" t="s">
        <v>9</v>
      </c>
      <c r="F157" s="3">
        <f>SUM(E156)</f>
        <v>506.54</v>
      </c>
    </row>
    <row r="158" spans="1:6" ht="45" x14ac:dyDescent="0.25">
      <c r="A158" s="13" t="s">
        <v>65</v>
      </c>
      <c r="B158" s="82" t="s">
        <v>244</v>
      </c>
      <c r="C158" s="14" t="s">
        <v>192</v>
      </c>
      <c r="D158" s="36" t="s">
        <v>8</v>
      </c>
      <c r="E158" s="2"/>
      <c r="F158" s="3"/>
    </row>
    <row r="159" spans="1:6" x14ac:dyDescent="0.25">
      <c r="A159" s="13"/>
      <c r="B159" s="14"/>
      <c r="C159" s="14" t="s">
        <v>119</v>
      </c>
      <c r="D159" s="36" t="s">
        <v>8</v>
      </c>
      <c r="E159" s="2">
        <v>190.01</v>
      </c>
      <c r="F159" s="3"/>
    </row>
    <row r="160" spans="1:6" x14ac:dyDescent="0.25">
      <c r="A160" s="13"/>
      <c r="B160" s="14"/>
      <c r="C160" s="14"/>
      <c r="D160" s="36"/>
      <c r="E160" s="2" t="s">
        <v>9</v>
      </c>
      <c r="F160" s="3">
        <f>SUM(E159)</f>
        <v>190.01</v>
      </c>
    </row>
    <row r="161" spans="1:6" ht="30" x14ac:dyDescent="0.25">
      <c r="A161" s="13" t="s">
        <v>66</v>
      </c>
      <c r="B161" s="82" t="s">
        <v>244</v>
      </c>
      <c r="C161" s="14" t="s">
        <v>193</v>
      </c>
      <c r="D161" s="36" t="s">
        <v>56</v>
      </c>
      <c r="E161" s="2"/>
      <c r="F161" s="3"/>
    </row>
    <row r="162" spans="1:6" x14ac:dyDescent="0.25">
      <c r="A162" s="13"/>
      <c r="B162" s="14"/>
      <c r="C162" s="14">
        <v>31</v>
      </c>
      <c r="D162" s="36" t="s">
        <v>56</v>
      </c>
      <c r="E162" s="2">
        <v>31</v>
      </c>
      <c r="F162" s="3"/>
    </row>
    <row r="163" spans="1:6" x14ac:dyDescent="0.25">
      <c r="A163" s="13"/>
      <c r="B163" s="14"/>
      <c r="C163" s="14"/>
      <c r="D163" s="36"/>
      <c r="E163" s="2" t="s">
        <v>9</v>
      </c>
      <c r="F163" s="3">
        <f>SUM(E162)</f>
        <v>31</v>
      </c>
    </row>
    <row r="164" spans="1:6" x14ac:dyDescent="0.25">
      <c r="A164" s="13" t="s">
        <v>67</v>
      </c>
      <c r="B164" s="82" t="s">
        <v>244</v>
      </c>
      <c r="C164" s="14" t="s">
        <v>239</v>
      </c>
      <c r="D164" s="36" t="s">
        <v>25</v>
      </c>
      <c r="E164" s="2"/>
      <c r="F164" s="3"/>
    </row>
    <row r="165" spans="1:6" x14ac:dyDescent="0.25">
      <c r="A165" s="13"/>
      <c r="B165" s="14"/>
      <c r="C165" s="14">
        <v>31</v>
      </c>
      <c r="D165" s="36" t="s">
        <v>25</v>
      </c>
      <c r="E165" s="2">
        <v>31</v>
      </c>
      <c r="F165" s="3"/>
    </row>
    <row r="166" spans="1:6" x14ac:dyDescent="0.25">
      <c r="A166" s="13"/>
      <c r="B166" s="14"/>
      <c r="C166" s="14"/>
      <c r="D166" s="36"/>
      <c r="E166" s="2" t="s">
        <v>9</v>
      </c>
      <c r="F166" s="3">
        <f>SUM(E165)</f>
        <v>31</v>
      </c>
    </row>
    <row r="167" spans="1:6" ht="30" x14ac:dyDescent="0.25">
      <c r="A167" s="13" t="s">
        <v>68</v>
      </c>
      <c r="B167" s="82" t="s">
        <v>244</v>
      </c>
      <c r="C167" s="14" t="s">
        <v>69</v>
      </c>
      <c r="D167" s="36" t="s">
        <v>8</v>
      </c>
      <c r="E167" s="2"/>
      <c r="F167" s="3"/>
    </row>
    <row r="168" spans="1:6" x14ac:dyDescent="0.25">
      <c r="A168" s="13"/>
      <c r="B168" s="14"/>
      <c r="C168" s="14">
        <v>190.01</v>
      </c>
      <c r="D168" s="36" t="s">
        <v>8</v>
      </c>
      <c r="E168" s="2">
        <v>190.01</v>
      </c>
      <c r="F168" s="3"/>
    </row>
    <row r="169" spans="1:6" ht="30" x14ac:dyDescent="0.25">
      <c r="A169" s="13"/>
      <c r="B169" s="14"/>
      <c r="C169" s="14" t="s">
        <v>141</v>
      </c>
      <c r="D169" s="36" t="s">
        <v>8</v>
      </c>
      <c r="E169" s="2">
        <v>117.23</v>
      </c>
      <c r="F169" s="3"/>
    </row>
    <row r="170" spans="1:6" ht="15.75" thickBot="1" x14ac:dyDescent="0.3">
      <c r="A170" s="15"/>
      <c r="B170" s="16"/>
      <c r="C170" s="16"/>
      <c r="D170" s="37"/>
      <c r="E170" s="9" t="s">
        <v>9</v>
      </c>
      <c r="F170" s="10">
        <v>307.24</v>
      </c>
    </row>
    <row r="171" spans="1:6" ht="45.75" thickBot="1" x14ac:dyDescent="0.3">
      <c r="A171" s="55">
        <v>2</v>
      </c>
      <c r="B171" s="51"/>
      <c r="C171" s="51" t="s">
        <v>214</v>
      </c>
      <c r="D171" s="59"/>
      <c r="E171" s="20"/>
      <c r="F171" s="21"/>
    </row>
    <row r="172" spans="1:6" x14ac:dyDescent="0.25">
      <c r="A172" s="24" t="s">
        <v>71</v>
      </c>
      <c r="B172" s="82" t="s">
        <v>243</v>
      </c>
      <c r="C172" s="25" t="s">
        <v>24</v>
      </c>
      <c r="D172" s="35" t="s">
        <v>8</v>
      </c>
      <c r="E172" s="18"/>
      <c r="F172" s="19"/>
    </row>
    <row r="173" spans="1:6" x14ac:dyDescent="0.25">
      <c r="A173" s="13"/>
      <c r="B173" s="14"/>
      <c r="C173" s="14" t="s">
        <v>136</v>
      </c>
      <c r="D173" s="36" t="s">
        <v>8</v>
      </c>
      <c r="E173" s="2">
        <v>34.11</v>
      </c>
      <c r="F173" s="3"/>
    </row>
    <row r="174" spans="1:6" x14ac:dyDescent="0.25">
      <c r="A174" s="13"/>
      <c r="B174" s="14"/>
      <c r="C174" s="14" t="s">
        <v>158</v>
      </c>
      <c r="D174" s="36" t="s">
        <v>8</v>
      </c>
      <c r="E174" s="2">
        <v>2.21</v>
      </c>
      <c r="F174" s="3"/>
    </row>
    <row r="175" spans="1:6" x14ac:dyDescent="0.25">
      <c r="A175" s="13"/>
      <c r="B175" s="14"/>
      <c r="C175" s="14" t="s">
        <v>172</v>
      </c>
      <c r="D175" s="36" t="s">
        <v>8</v>
      </c>
      <c r="E175" s="2">
        <v>14.81</v>
      </c>
      <c r="F175" s="3"/>
    </row>
    <row r="176" spans="1:6" x14ac:dyDescent="0.25">
      <c r="A176" s="13"/>
      <c r="B176" s="14"/>
      <c r="C176" s="14" t="s">
        <v>159</v>
      </c>
      <c r="D176" s="36" t="s">
        <v>8</v>
      </c>
      <c r="E176" s="2">
        <v>72.62</v>
      </c>
      <c r="F176" s="3"/>
    </row>
    <row r="177" spans="1:6" x14ac:dyDescent="0.25">
      <c r="A177" s="13"/>
      <c r="B177" s="14"/>
      <c r="C177" s="14"/>
      <c r="D177" s="36"/>
      <c r="E177" s="2" t="s">
        <v>9</v>
      </c>
      <c r="F177" s="3">
        <f>SUM(E173:E176)</f>
        <v>123.75</v>
      </c>
    </row>
    <row r="178" spans="1:6" x14ac:dyDescent="0.25">
      <c r="A178" s="13" t="s">
        <v>72</v>
      </c>
      <c r="B178" s="82" t="s">
        <v>243</v>
      </c>
      <c r="C178" s="14" t="s">
        <v>219</v>
      </c>
      <c r="D178" s="36" t="s">
        <v>25</v>
      </c>
      <c r="E178" s="2"/>
      <c r="F178" s="3"/>
    </row>
    <row r="179" spans="1:6" x14ac:dyDescent="0.25">
      <c r="A179" s="13"/>
      <c r="B179" s="14"/>
      <c r="C179" s="14">
        <v>98.7</v>
      </c>
      <c r="D179" s="36" t="s">
        <v>25</v>
      </c>
      <c r="E179" s="2">
        <v>98.7</v>
      </c>
      <c r="F179" s="3"/>
    </row>
    <row r="180" spans="1:6" x14ac:dyDescent="0.25">
      <c r="A180" s="13"/>
      <c r="B180" s="14"/>
      <c r="C180" s="14"/>
      <c r="D180" s="36"/>
      <c r="E180" s="2" t="s">
        <v>9</v>
      </c>
      <c r="F180" s="3">
        <f>SUM(E179)</f>
        <v>98.7</v>
      </c>
    </row>
    <row r="181" spans="1:6" x14ac:dyDescent="0.25">
      <c r="A181" s="13" t="s">
        <v>73</v>
      </c>
      <c r="B181" s="82" t="s">
        <v>243</v>
      </c>
      <c r="C181" s="14" t="s">
        <v>222</v>
      </c>
      <c r="D181" s="36" t="s">
        <v>25</v>
      </c>
      <c r="E181" s="2"/>
      <c r="F181" s="3"/>
    </row>
    <row r="182" spans="1:6" x14ac:dyDescent="0.25">
      <c r="A182" s="13"/>
      <c r="B182" s="14"/>
      <c r="C182" s="14" t="s">
        <v>185</v>
      </c>
      <c r="D182" s="36" t="s">
        <v>25</v>
      </c>
      <c r="E182" s="2">
        <v>537.9</v>
      </c>
      <c r="F182" s="3"/>
    </row>
    <row r="183" spans="1:6" x14ac:dyDescent="0.25">
      <c r="A183" s="13"/>
      <c r="B183" s="14"/>
      <c r="C183" s="14"/>
      <c r="D183" s="36"/>
      <c r="E183" s="2" t="s">
        <v>9</v>
      </c>
      <c r="F183" s="3">
        <f>SUM(E182)</f>
        <v>537.9</v>
      </c>
    </row>
    <row r="184" spans="1:6" x14ac:dyDescent="0.25">
      <c r="A184" s="13" t="s">
        <v>74</v>
      </c>
      <c r="B184" s="82" t="s">
        <v>243</v>
      </c>
      <c r="C184" s="14" t="s">
        <v>220</v>
      </c>
      <c r="D184" s="36" t="s">
        <v>25</v>
      </c>
      <c r="E184" s="2"/>
      <c r="F184" s="3"/>
    </row>
    <row r="185" spans="1:6" x14ac:dyDescent="0.25">
      <c r="A185" s="13"/>
      <c r="B185" s="14"/>
      <c r="C185" s="14">
        <v>17.3</v>
      </c>
      <c r="D185" s="36" t="s">
        <v>25</v>
      </c>
      <c r="E185" s="2">
        <v>17.3</v>
      </c>
      <c r="F185" s="3"/>
    </row>
    <row r="186" spans="1:6" x14ac:dyDescent="0.25">
      <c r="A186" s="13"/>
      <c r="B186" s="14"/>
      <c r="C186" s="14"/>
      <c r="D186" s="36"/>
      <c r="E186" s="2" t="s">
        <v>9</v>
      </c>
      <c r="F186" s="3">
        <f>SUM(E185)</f>
        <v>17.3</v>
      </c>
    </row>
    <row r="187" spans="1:6" x14ac:dyDescent="0.25">
      <c r="A187" s="13" t="s">
        <v>75</v>
      </c>
      <c r="B187" s="82" t="s">
        <v>243</v>
      </c>
      <c r="C187" s="14" t="s">
        <v>221</v>
      </c>
      <c r="D187" s="36" t="s">
        <v>25</v>
      </c>
      <c r="E187" s="2"/>
      <c r="F187" s="3"/>
    </row>
    <row r="188" spans="1:6" x14ac:dyDescent="0.25">
      <c r="A188" s="13"/>
      <c r="B188" s="14"/>
      <c r="C188" s="14" t="s">
        <v>160</v>
      </c>
      <c r="D188" s="36" t="s">
        <v>25</v>
      </c>
      <c r="E188" s="2">
        <v>284.25</v>
      </c>
      <c r="F188" s="3"/>
    </row>
    <row r="189" spans="1:6" x14ac:dyDescent="0.25">
      <c r="A189" s="13"/>
      <c r="B189" s="14"/>
      <c r="C189" s="14"/>
      <c r="D189" s="36"/>
      <c r="E189" s="2" t="s">
        <v>9</v>
      </c>
      <c r="F189" s="3">
        <f>SUM(E188)</f>
        <v>284.25</v>
      </c>
    </row>
    <row r="190" spans="1:6" ht="30" x14ac:dyDescent="0.25">
      <c r="A190" s="13" t="s">
        <v>76</v>
      </c>
      <c r="B190" s="82" t="s">
        <v>243</v>
      </c>
      <c r="C190" s="14" t="s">
        <v>236</v>
      </c>
      <c r="D190" s="36" t="s">
        <v>28</v>
      </c>
      <c r="E190" s="2"/>
      <c r="F190" s="3"/>
    </row>
    <row r="191" spans="1:6" x14ac:dyDescent="0.25">
      <c r="A191" s="13"/>
      <c r="B191" s="14"/>
      <c r="C191" s="14">
        <v>1</v>
      </c>
      <c r="D191" s="36" t="s">
        <v>28</v>
      </c>
      <c r="E191" s="2">
        <v>1</v>
      </c>
      <c r="F191" s="3"/>
    </row>
    <row r="192" spans="1:6" x14ac:dyDescent="0.25">
      <c r="A192" s="13"/>
      <c r="B192" s="14"/>
      <c r="C192" s="14"/>
      <c r="D192" s="36"/>
      <c r="E192" s="2" t="s">
        <v>9</v>
      </c>
      <c r="F192" s="3">
        <f>SUM(E191)</f>
        <v>1</v>
      </c>
    </row>
    <row r="193" spans="1:6" ht="30" x14ac:dyDescent="0.25">
      <c r="A193" s="13" t="s">
        <v>77</v>
      </c>
      <c r="B193" s="82" t="s">
        <v>243</v>
      </c>
      <c r="C193" s="14" t="s">
        <v>235</v>
      </c>
      <c r="D193" s="36" t="s">
        <v>28</v>
      </c>
      <c r="E193" s="2"/>
      <c r="F193" s="3"/>
    </row>
    <row r="194" spans="1:6" x14ac:dyDescent="0.25">
      <c r="A194" s="13"/>
      <c r="B194" s="14"/>
      <c r="C194" s="14">
        <v>1</v>
      </c>
      <c r="D194" s="36" t="s">
        <v>28</v>
      </c>
      <c r="E194" s="2">
        <v>1</v>
      </c>
      <c r="F194" s="3"/>
    </row>
    <row r="195" spans="1:6" x14ac:dyDescent="0.25">
      <c r="A195" s="13"/>
      <c r="B195" s="14"/>
      <c r="C195" s="14"/>
      <c r="D195" s="36"/>
      <c r="E195" s="2" t="s">
        <v>9</v>
      </c>
      <c r="F195" s="3">
        <f>SUM(E194)</f>
        <v>1</v>
      </c>
    </row>
    <row r="196" spans="1:6" ht="30" x14ac:dyDescent="0.25">
      <c r="A196" s="13" t="s">
        <v>78</v>
      </c>
      <c r="B196" s="82" t="s">
        <v>243</v>
      </c>
      <c r="C196" s="14" t="s">
        <v>234</v>
      </c>
      <c r="D196" s="36" t="s">
        <v>28</v>
      </c>
      <c r="E196" s="2"/>
      <c r="F196" s="3"/>
    </row>
    <row r="197" spans="1:6" x14ac:dyDescent="0.25">
      <c r="A197" s="13"/>
      <c r="B197" s="14"/>
      <c r="C197" s="14">
        <v>2</v>
      </c>
      <c r="D197" s="36" t="s">
        <v>28</v>
      </c>
      <c r="E197" s="2">
        <v>2</v>
      </c>
      <c r="F197" s="3"/>
    </row>
    <row r="198" spans="1:6" x14ac:dyDescent="0.25">
      <c r="A198" s="13"/>
      <c r="B198" s="14"/>
      <c r="C198" s="14"/>
      <c r="D198" s="36"/>
      <c r="E198" s="2" t="s">
        <v>9</v>
      </c>
      <c r="F198" s="3">
        <f>SUM(E197)</f>
        <v>2</v>
      </c>
    </row>
    <row r="199" spans="1:6" ht="30" x14ac:dyDescent="0.25">
      <c r="A199" s="13" t="s">
        <v>79</v>
      </c>
      <c r="B199" s="82" t="s">
        <v>243</v>
      </c>
      <c r="C199" s="14" t="s">
        <v>233</v>
      </c>
      <c r="D199" s="36" t="s">
        <v>28</v>
      </c>
      <c r="E199" s="2"/>
      <c r="F199" s="3"/>
    </row>
    <row r="200" spans="1:6" x14ac:dyDescent="0.25">
      <c r="A200" s="13"/>
      <c r="B200" s="14"/>
      <c r="C200" s="14">
        <v>1</v>
      </c>
      <c r="D200" s="36" t="s">
        <v>28</v>
      </c>
      <c r="E200" s="2">
        <v>1</v>
      </c>
      <c r="F200" s="3"/>
    </row>
    <row r="201" spans="1:6" x14ac:dyDescent="0.25">
      <c r="A201" s="13"/>
      <c r="B201" s="14"/>
      <c r="C201" s="14"/>
      <c r="D201" s="36"/>
      <c r="E201" s="2" t="s">
        <v>9</v>
      </c>
      <c r="F201" s="3">
        <f>SUM(E200)</f>
        <v>1</v>
      </c>
    </row>
    <row r="202" spans="1:6" ht="30" x14ac:dyDescent="0.25">
      <c r="A202" s="13" t="s">
        <v>80</v>
      </c>
      <c r="B202" s="82" t="s">
        <v>243</v>
      </c>
      <c r="C202" s="14" t="s">
        <v>232</v>
      </c>
      <c r="D202" s="36" t="s">
        <v>28</v>
      </c>
      <c r="E202" s="2"/>
      <c r="F202" s="3"/>
    </row>
    <row r="203" spans="1:6" x14ac:dyDescent="0.25">
      <c r="A203" s="13"/>
      <c r="B203" s="14"/>
      <c r="C203" s="14">
        <v>1</v>
      </c>
      <c r="D203" s="36" t="s">
        <v>28</v>
      </c>
      <c r="E203" s="2">
        <v>1</v>
      </c>
      <c r="F203" s="3"/>
    </row>
    <row r="204" spans="1:6" x14ac:dyDescent="0.25">
      <c r="A204" s="13"/>
      <c r="B204" s="14"/>
      <c r="C204" s="14"/>
      <c r="D204" s="36"/>
      <c r="E204" s="2" t="s">
        <v>9</v>
      </c>
      <c r="F204" s="3">
        <f>SUM(E203)</f>
        <v>1</v>
      </c>
    </row>
    <row r="205" spans="1:6" ht="30" x14ac:dyDescent="0.25">
      <c r="A205" s="13" t="s">
        <v>81</v>
      </c>
      <c r="B205" s="82" t="s">
        <v>243</v>
      </c>
      <c r="C205" s="14" t="s">
        <v>231</v>
      </c>
      <c r="D205" s="36" t="s">
        <v>28</v>
      </c>
      <c r="E205" s="2"/>
      <c r="F205" s="3"/>
    </row>
    <row r="206" spans="1:6" x14ac:dyDescent="0.25">
      <c r="A206" s="13"/>
      <c r="B206" s="14"/>
      <c r="C206" s="14">
        <v>2</v>
      </c>
      <c r="D206" s="36" t="s">
        <v>28</v>
      </c>
      <c r="E206" s="2">
        <v>2</v>
      </c>
      <c r="F206" s="3"/>
    </row>
    <row r="207" spans="1:6" x14ac:dyDescent="0.25">
      <c r="A207" s="13"/>
      <c r="B207" s="14"/>
      <c r="C207" s="14"/>
      <c r="D207" s="36"/>
      <c r="E207" s="2" t="s">
        <v>9</v>
      </c>
      <c r="F207" s="3">
        <f>SUM(E206)</f>
        <v>2</v>
      </c>
    </row>
    <row r="208" spans="1:6" ht="30" x14ac:dyDescent="0.25">
      <c r="A208" s="13" t="s">
        <v>82</v>
      </c>
      <c r="B208" s="82" t="s">
        <v>243</v>
      </c>
      <c r="C208" s="14" t="s">
        <v>230</v>
      </c>
      <c r="D208" s="36" t="s">
        <v>28</v>
      </c>
      <c r="E208" s="2"/>
      <c r="F208" s="3"/>
    </row>
    <row r="209" spans="1:6" x14ac:dyDescent="0.25">
      <c r="A209" s="13"/>
      <c r="B209" s="14"/>
      <c r="C209" s="14">
        <v>1</v>
      </c>
      <c r="D209" s="36" t="s">
        <v>28</v>
      </c>
      <c r="E209" s="2">
        <v>1</v>
      </c>
      <c r="F209" s="3"/>
    </row>
    <row r="210" spans="1:6" x14ac:dyDescent="0.25">
      <c r="A210" s="13"/>
      <c r="B210" s="14"/>
      <c r="C210" s="14"/>
      <c r="D210" s="36"/>
      <c r="E210" s="2" t="s">
        <v>9</v>
      </c>
      <c r="F210" s="3">
        <f>SUM(E209)</f>
        <v>1</v>
      </c>
    </row>
    <row r="211" spans="1:6" ht="30" x14ac:dyDescent="0.25">
      <c r="A211" s="13" t="s">
        <v>83</v>
      </c>
      <c r="B211" s="82" t="s">
        <v>243</v>
      </c>
      <c r="C211" s="14" t="s">
        <v>229</v>
      </c>
      <c r="D211" s="36" t="s">
        <v>28</v>
      </c>
      <c r="E211" s="2"/>
      <c r="F211" s="3"/>
    </row>
    <row r="212" spans="1:6" x14ac:dyDescent="0.25">
      <c r="A212" s="13"/>
      <c r="B212" s="14"/>
      <c r="C212" s="14">
        <v>1</v>
      </c>
      <c r="D212" s="36" t="s">
        <v>28</v>
      </c>
      <c r="E212" s="2">
        <v>1</v>
      </c>
      <c r="F212" s="3"/>
    </row>
    <row r="213" spans="1:6" x14ac:dyDescent="0.25">
      <c r="A213" s="13"/>
      <c r="B213" s="14"/>
      <c r="C213" s="14"/>
      <c r="D213" s="36"/>
      <c r="E213" s="2" t="s">
        <v>9</v>
      </c>
      <c r="F213" s="3">
        <f>SUM(E212)</f>
        <v>1</v>
      </c>
    </row>
    <row r="214" spans="1:6" ht="30" x14ac:dyDescent="0.25">
      <c r="A214" s="13" t="s">
        <v>84</v>
      </c>
      <c r="B214" s="82" t="s">
        <v>243</v>
      </c>
      <c r="C214" s="14" t="s">
        <v>238</v>
      </c>
      <c r="D214" s="36" t="s">
        <v>28</v>
      </c>
      <c r="E214" s="2"/>
      <c r="F214" s="3"/>
    </row>
    <row r="215" spans="1:6" x14ac:dyDescent="0.25">
      <c r="A215" s="13"/>
      <c r="B215" s="14"/>
      <c r="C215" s="14">
        <v>4</v>
      </c>
      <c r="D215" s="36" t="s">
        <v>28</v>
      </c>
      <c r="E215" s="2">
        <v>4</v>
      </c>
      <c r="F215" s="3"/>
    </row>
    <row r="216" spans="1:6" x14ac:dyDescent="0.25">
      <c r="A216" s="13"/>
      <c r="B216" s="14"/>
      <c r="C216" s="14"/>
      <c r="D216" s="36"/>
      <c r="E216" s="2" t="s">
        <v>9</v>
      </c>
      <c r="F216" s="3">
        <f>SUM(E215)</f>
        <v>4</v>
      </c>
    </row>
    <row r="217" spans="1:6" ht="45" x14ac:dyDescent="0.25">
      <c r="A217" s="13" t="s">
        <v>85</v>
      </c>
      <c r="B217" s="82" t="s">
        <v>243</v>
      </c>
      <c r="C217" s="14" t="s">
        <v>228</v>
      </c>
      <c r="D217" s="36" t="s">
        <v>26</v>
      </c>
      <c r="E217" s="2"/>
      <c r="F217" s="3"/>
    </row>
    <row r="218" spans="1:6" x14ac:dyDescent="0.25">
      <c r="A218" s="13"/>
      <c r="B218" s="14"/>
      <c r="C218" s="14">
        <v>15</v>
      </c>
      <c r="D218" s="36" t="s">
        <v>26</v>
      </c>
      <c r="E218" s="2">
        <v>15</v>
      </c>
      <c r="F218" s="3"/>
    </row>
    <row r="219" spans="1:6" x14ac:dyDescent="0.25">
      <c r="A219" s="13"/>
      <c r="B219" s="14"/>
      <c r="C219" s="14"/>
      <c r="D219" s="36"/>
      <c r="E219" s="2" t="s">
        <v>9</v>
      </c>
      <c r="F219" s="3">
        <f>SUM(E218)</f>
        <v>15</v>
      </c>
    </row>
    <row r="220" spans="1:6" ht="45" x14ac:dyDescent="0.25">
      <c r="A220" s="13" t="s">
        <v>86</v>
      </c>
      <c r="B220" s="82" t="s">
        <v>243</v>
      </c>
      <c r="C220" s="14" t="s">
        <v>225</v>
      </c>
      <c r="D220" s="36" t="s">
        <v>87</v>
      </c>
      <c r="E220" s="2"/>
      <c r="F220" s="3"/>
    </row>
    <row r="221" spans="1:6" ht="30" x14ac:dyDescent="0.25">
      <c r="A221" s="13"/>
      <c r="B221" s="14"/>
      <c r="C221" s="14">
        <v>-5</v>
      </c>
      <c r="D221" s="36" t="s">
        <v>87</v>
      </c>
      <c r="E221" s="2">
        <v>-5</v>
      </c>
      <c r="F221" s="3"/>
    </row>
    <row r="222" spans="1:6" x14ac:dyDescent="0.25">
      <c r="A222" s="13"/>
      <c r="B222" s="14"/>
      <c r="C222" s="14"/>
      <c r="D222" s="36"/>
      <c r="E222" s="2" t="s">
        <v>9</v>
      </c>
      <c r="F222" s="3">
        <f>SUM(E221)</f>
        <v>-5</v>
      </c>
    </row>
    <row r="223" spans="1:6" ht="45" x14ac:dyDescent="0.25">
      <c r="A223" s="13" t="s">
        <v>88</v>
      </c>
      <c r="B223" s="82" t="s">
        <v>243</v>
      </c>
      <c r="C223" s="14" t="s">
        <v>226</v>
      </c>
      <c r="D223" s="36" t="s">
        <v>26</v>
      </c>
      <c r="E223" s="2"/>
      <c r="F223" s="3"/>
    </row>
    <row r="224" spans="1:6" x14ac:dyDescent="0.25">
      <c r="A224" s="13"/>
      <c r="B224" s="14"/>
      <c r="C224" s="14">
        <v>15</v>
      </c>
      <c r="D224" s="36" t="s">
        <v>26</v>
      </c>
      <c r="E224" s="2">
        <v>15</v>
      </c>
      <c r="F224" s="3"/>
    </row>
    <row r="225" spans="1:6" x14ac:dyDescent="0.25">
      <c r="A225" s="13"/>
      <c r="B225" s="14"/>
      <c r="C225" s="14"/>
      <c r="D225" s="36"/>
      <c r="E225" s="2" t="s">
        <v>9</v>
      </c>
      <c r="F225" s="3">
        <f>SUM(E224)</f>
        <v>15</v>
      </c>
    </row>
    <row r="226" spans="1:6" ht="45" x14ac:dyDescent="0.25">
      <c r="A226" s="13" t="s">
        <v>89</v>
      </c>
      <c r="B226" s="82" t="s">
        <v>243</v>
      </c>
      <c r="C226" s="14" t="s">
        <v>227</v>
      </c>
      <c r="D226" s="36" t="s">
        <v>87</v>
      </c>
      <c r="E226" s="2"/>
      <c r="F226" s="3"/>
    </row>
    <row r="227" spans="1:6" ht="30" x14ac:dyDescent="0.25">
      <c r="A227" s="13"/>
      <c r="B227" s="14"/>
      <c r="C227" s="14">
        <v>29</v>
      </c>
      <c r="D227" s="36" t="s">
        <v>87</v>
      </c>
      <c r="E227" s="2">
        <v>29</v>
      </c>
      <c r="F227" s="3"/>
    </row>
    <row r="228" spans="1:6" x14ac:dyDescent="0.25">
      <c r="A228" s="13"/>
      <c r="B228" s="14"/>
      <c r="C228" s="14"/>
      <c r="D228" s="36"/>
      <c r="E228" s="2" t="s">
        <v>9</v>
      </c>
      <c r="F228" s="3">
        <f>SUM(E227)</f>
        <v>29</v>
      </c>
    </row>
    <row r="229" spans="1:6" ht="30" x14ac:dyDescent="0.25">
      <c r="A229" s="13" t="s">
        <v>90</v>
      </c>
      <c r="B229" s="82" t="s">
        <v>243</v>
      </c>
      <c r="C229" s="14" t="s">
        <v>27</v>
      </c>
      <c r="D229" s="36" t="s">
        <v>28</v>
      </c>
      <c r="E229" s="2"/>
      <c r="F229" s="3"/>
    </row>
    <row r="230" spans="1:6" x14ac:dyDescent="0.25">
      <c r="A230" s="13"/>
      <c r="B230" s="14"/>
      <c r="C230" s="14">
        <v>30</v>
      </c>
      <c r="D230" s="36" t="s">
        <v>28</v>
      </c>
      <c r="E230" s="2">
        <v>30</v>
      </c>
      <c r="F230" s="3"/>
    </row>
    <row r="231" spans="1:6" x14ac:dyDescent="0.25">
      <c r="A231" s="13"/>
      <c r="B231" s="14"/>
      <c r="C231" s="14"/>
      <c r="D231" s="36"/>
      <c r="E231" s="2" t="s">
        <v>9</v>
      </c>
      <c r="F231" s="3">
        <f>SUM(E230)</f>
        <v>30</v>
      </c>
    </row>
    <row r="232" spans="1:6" ht="30" x14ac:dyDescent="0.25">
      <c r="A232" s="13" t="s">
        <v>91</v>
      </c>
      <c r="B232" s="82" t="s">
        <v>243</v>
      </c>
      <c r="C232" s="14" t="s">
        <v>224</v>
      </c>
      <c r="D232" s="36" t="s">
        <v>28</v>
      </c>
      <c r="E232" s="2"/>
      <c r="F232" s="3"/>
    </row>
    <row r="233" spans="1:6" x14ac:dyDescent="0.25">
      <c r="A233" s="13"/>
      <c r="B233" s="14"/>
      <c r="C233" s="14">
        <v>1</v>
      </c>
      <c r="D233" s="36" t="s">
        <v>28</v>
      </c>
      <c r="E233" s="2">
        <v>1</v>
      </c>
      <c r="F233" s="3"/>
    </row>
    <row r="234" spans="1:6" x14ac:dyDescent="0.25">
      <c r="A234" s="13"/>
      <c r="B234" s="14"/>
      <c r="C234" s="14"/>
      <c r="D234" s="36"/>
      <c r="E234" s="2" t="s">
        <v>9</v>
      </c>
      <c r="F234" s="3">
        <f>SUM(E233)</f>
        <v>1</v>
      </c>
    </row>
    <row r="235" spans="1:6" ht="30" x14ac:dyDescent="0.25">
      <c r="A235" s="13" t="s">
        <v>92</v>
      </c>
      <c r="B235" s="82" t="s">
        <v>243</v>
      </c>
      <c r="C235" s="14" t="s">
        <v>194</v>
      </c>
      <c r="D235" s="36" t="s">
        <v>8</v>
      </c>
      <c r="E235" s="2"/>
      <c r="F235" s="3"/>
    </row>
    <row r="236" spans="1:6" x14ac:dyDescent="0.25">
      <c r="A236" s="13"/>
      <c r="B236" s="14"/>
      <c r="C236" s="14" t="s">
        <v>137</v>
      </c>
      <c r="D236" s="36" t="s">
        <v>8</v>
      </c>
      <c r="E236" s="2">
        <v>104.77</v>
      </c>
      <c r="F236" s="3"/>
    </row>
    <row r="237" spans="1:6" x14ac:dyDescent="0.25">
      <c r="A237" s="13"/>
      <c r="B237" s="14"/>
      <c r="C237" s="14" t="s">
        <v>161</v>
      </c>
      <c r="D237" s="36" t="s">
        <v>8</v>
      </c>
      <c r="E237" s="2">
        <v>7.24</v>
      </c>
      <c r="F237" s="3"/>
    </row>
    <row r="238" spans="1:6" x14ac:dyDescent="0.25">
      <c r="A238" s="13"/>
      <c r="B238" s="14"/>
      <c r="C238" s="14" t="s">
        <v>173</v>
      </c>
      <c r="D238" s="36" t="s">
        <v>8</v>
      </c>
      <c r="E238" s="2">
        <v>56.69</v>
      </c>
      <c r="F238" s="3"/>
    </row>
    <row r="239" spans="1:6" x14ac:dyDescent="0.25">
      <c r="A239" s="13"/>
      <c r="B239" s="14"/>
      <c r="C239" s="14" t="s">
        <v>174</v>
      </c>
      <c r="D239" s="36" t="s">
        <v>8</v>
      </c>
      <c r="E239" s="2">
        <v>258.38</v>
      </c>
      <c r="F239" s="3"/>
    </row>
    <row r="240" spans="1:6" x14ac:dyDescent="0.25">
      <c r="A240" s="13"/>
      <c r="B240" s="14"/>
      <c r="C240" s="14"/>
      <c r="D240" s="36"/>
      <c r="E240" s="2" t="s">
        <v>9</v>
      </c>
      <c r="F240" s="3">
        <f>SUM(E236:E239)</f>
        <v>427.08</v>
      </c>
    </row>
    <row r="241" spans="1:6" x14ac:dyDescent="0.25">
      <c r="A241" s="13" t="s">
        <v>93</v>
      </c>
      <c r="B241" s="82" t="s">
        <v>243</v>
      </c>
      <c r="C241" s="14" t="s">
        <v>94</v>
      </c>
      <c r="D241" s="36" t="s">
        <v>8</v>
      </c>
      <c r="E241" s="2"/>
      <c r="F241" s="3"/>
    </row>
    <row r="242" spans="1:6" x14ac:dyDescent="0.25">
      <c r="A242" s="13"/>
      <c r="B242" s="14"/>
      <c r="C242" s="14" t="s">
        <v>120</v>
      </c>
      <c r="D242" s="36" t="s">
        <v>8</v>
      </c>
      <c r="E242" s="2">
        <v>15.17</v>
      </c>
      <c r="F242" s="3"/>
    </row>
    <row r="243" spans="1:6" x14ac:dyDescent="0.25">
      <c r="A243" s="13"/>
      <c r="B243" s="14"/>
      <c r="C243" s="14" t="s">
        <v>149</v>
      </c>
      <c r="D243" s="36" t="s">
        <v>8</v>
      </c>
      <c r="E243" s="2">
        <v>28.75</v>
      </c>
      <c r="F243" s="3"/>
    </row>
    <row r="244" spans="1:6" x14ac:dyDescent="0.25">
      <c r="A244" s="13"/>
      <c r="B244" s="14"/>
      <c r="C244" s="14" t="s">
        <v>150</v>
      </c>
      <c r="D244" s="36" t="s">
        <v>8</v>
      </c>
      <c r="E244" s="2">
        <v>11.19</v>
      </c>
      <c r="F244" s="3"/>
    </row>
    <row r="245" spans="1:6" ht="15.75" thickBot="1" x14ac:dyDescent="0.3">
      <c r="A245" s="56"/>
      <c r="B245" s="52"/>
      <c r="C245" s="52"/>
      <c r="D245" s="60"/>
      <c r="E245" s="4" t="s">
        <v>9</v>
      </c>
      <c r="F245" s="5">
        <f>SUM(E242:E244)</f>
        <v>55.11</v>
      </c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tabSelected="1" topLeftCell="A37" zoomScaleNormal="100" workbookViewId="0">
      <selection activeCell="B40" sqref="B40"/>
    </sheetView>
  </sheetViews>
  <sheetFormatPr defaultRowHeight="15" x14ac:dyDescent="0.25"/>
  <cols>
    <col min="1" max="1" width="8" style="8" customWidth="1"/>
    <col min="2" max="2" width="14.7109375" style="7" customWidth="1"/>
    <col min="3" max="3" width="80.7109375" style="7" customWidth="1"/>
    <col min="4" max="4" width="10.7109375" style="38" customWidth="1"/>
    <col min="5" max="7" width="11.7109375" style="48" customWidth="1"/>
    <col min="8" max="16384" width="9.140625" style="7"/>
  </cols>
  <sheetData>
    <row r="1" spans="1:20" ht="15.75" thickBot="1" x14ac:dyDescent="0.3">
      <c r="A1" s="66" t="s">
        <v>242</v>
      </c>
      <c r="B1" s="67"/>
      <c r="C1" s="67"/>
      <c r="D1" s="67"/>
      <c r="E1" s="67"/>
      <c r="F1" s="67"/>
      <c r="G1" s="68"/>
    </row>
    <row r="2" spans="1:20" s="6" customFormat="1" x14ac:dyDescent="0.25">
      <c r="A2" s="22" t="s">
        <v>0</v>
      </c>
      <c r="B2" s="23" t="s">
        <v>1</v>
      </c>
      <c r="C2" s="23" t="s">
        <v>29</v>
      </c>
      <c r="D2" s="34" t="s">
        <v>30</v>
      </c>
      <c r="E2" s="39" t="s">
        <v>31</v>
      </c>
      <c r="F2" s="39" t="s">
        <v>32</v>
      </c>
      <c r="G2" s="40" t="s">
        <v>216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15" customHeight="1" thickBot="1" x14ac:dyDescent="0.3">
      <c r="A3" s="26">
        <v>1</v>
      </c>
      <c r="B3" s="78" t="s">
        <v>6</v>
      </c>
      <c r="C3" s="79"/>
      <c r="D3" s="79"/>
      <c r="E3" s="79"/>
      <c r="F3" s="79"/>
      <c r="G3" s="80"/>
    </row>
    <row r="4" spans="1:20" ht="30" x14ac:dyDescent="0.25">
      <c r="A4" s="24" t="s">
        <v>7</v>
      </c>
      <c r="B4" s="82" t="s">
        <v>244</v>
      </c>
      <c r="C4" s="25" t="s">
        <v>203</v>
      </c>
      <c r="D4" s="35" t="s">
        <v>8</v>
      </c>
      <c r="E4" s="41">
        <v>623.71</v>
      </c>
      <c r="F4" s="41"/>
      <c r="G4" s="42"/>
    </row>
    <row r="5" spans="1:20" ht="30" x14ac:dyDescent="0.25">
      <c r="A5" s="13" t="s">
        <v>10</v>
      </c>
      <c r="B5" s="82" t="s">
        <v>244</v>
      </c>
      <c r="C5" s="14" t="s">
        <v>205</v>
      </c>
      <c r="D5" s="36" t="s">
        <v>8</v>
      </c>
      <c r="E5" s="43">
        <v>662.41</v>
      </c>
      <c r="F5" s="43"/>
      <c r="G5" s="44"/>
    </row>
    <row r="6" spans="1:20" ht="30" x14ac:dyDescent="0.25">
      <c r="A6" s="13" t="s">
        <v>11</v>
      </c>
      <c r="B6" s="82" t="s">
        <v>244</v>
      </c>
      <c r="C6" s="14" t="s">
        <v>33</v>
      </c>
      <c r="D6" s="36" t="s">
        <v>8</v>
      </c>
      <c r="E6" s="43">
        <v>155.93</v>
      </c>
      <c r="F6" s="43"/>
      <c r="G6" s="44"/>
    </row>
    <row r="7" spans="1:20" ht="30" x14ac:dyDescent="0.25">
      <c r="A7" s="13" t="s">
        <v>14</v>
      </c>
      <c r="B7" s="82" t="s">
        <v>244</v>
      </c>
      <c r="C7" s="14" t="s">
        <v>205</v>
      </c>
      <c r="D7" s="36" t="s">
        <v>8</v>
      </c>
      <c r="E7" s="43">
        <v>155.93</v>
      </c>
      <c r="F7" s="43"/>
      <c r="G7" s="44"/>
    </row>
    <row r="8" spans="1:20" ht="30" x14ac:dyDescent="0.25">
      <c r="A8" s="13" t="s">
        <v>15</v>
      </c>
      <c r="B8" s="82" t="s">
        <v>244</v>
      </c>
      <c r="C8" s="14" t="s">
        <v>34</v>
      </c>
      <c r="D8" s="36" t="s">
        <v>8</v>
      </c>
      <c r="E8" s="43">
        <v>2026.17</v>
      </c>
      <c r="F8" s="43"/>
      <c r="G8" s="44"/>
    </row>
    <row r="9" spans="1:20" ht="30" x14ac:dyDescent="0.25">
      <c r="A9" s="13" t="s">
        <v>16</v>
      </c>
      <c r="B9" s="82" t="s">
        <v>244</v>
      </c>
      <c r="C9" s="14" t="s">
        <v>35</v>
      </c>
      <c r="D9" s="36" t="s">
        <v>8</v>
      </c>
      <c r="E9" s="43">
        <v>87.48</v>
      </c>
      <c r="F9" s="43"/>
      <c r="G9" s="44"/>
    </row>
    <row r="10" spans="1:20" ht="45" x14ac:dyDescent="0.25">
      <c r="A10" s="13" t="s">
        <v>18</v>
      </c>
      <c r="B10" s="82" t="s">
        <v>244</v>
      </c>
      <c r="C10" s="14" t="s">
        <v>206</v>
      </c>
      <c r="D10" s="36" t="s">
        <v>8</v>
      </c>
      <c r="E10" s="43">
        <v>121.57</v>
      </c>
      <c r="F10" s="43"/>
      <c r="G10" s="44"/>
    </row>
    <row r="11" spans="1:20" ht="45" x14ac:dyDescent="0.25">
      <c r="A11" s="13" t="s">
        <v>19</v>
      </c>
      <c r="B11" s="82" t="s">
        <v>244</v>
      </c>
      <c r="C11" s="14" t="s">
        <v>207</v>
      </c>
      <c r="D11" s="36" t="s">
        <v>8</v>
      </c>
      <c r="E11" s="43">
        <v>334.32</v>
      </c>
      <c r="F11" s="43"/>
      <c r="G11" s="44"/>
    </row>
    <row r="12" spans="1:20" ht="45" x14ac:dyDescent="0.25">
      <c r="A12" s="13" t="s">
        <v>20</v>
      </c>
      <c r="B12" s="82" t="s">
        <v>244</v>
      </c>
      <c r="C12" s="14" t="s">
        <v>208</v>
      </c>
      <c r="D12" s="36" t="s">
        <v>8</v>
      </c>
      <c r="E12" s="43">
        <v>10.130000000000001</v>
      </c>
      <c r="F12" s="43"/>
      <c r="G12" s="44"/>
    </row>
    <row r="13" spans="1:20" ht="45" x14ac:dyDescent="0.25">
      <c r="A13" s="13" t="s">
        <v>21</v>
      </c>
      <c r="B13" s="82" t="s">
        <v>244</v>
      </c>
      <c r="C13" s="14" t="s">
        <v>209</v>
      </c>
      <c r="D13" s="36" t="s">
        <v>8</v>
      </c>
      <c r="E13" s="43">
        <v>40.520000000000003</v>
      </c>
      <c r="F13" s="43"/>
      <c r="G13" s="44"/>
    </row>
    <row r="14" spans="1:20" x14ac:dyDescent="0.25">
      <c r="A14" s="13" t="s">
        <v>23</v>
      </c>
      <c r="B14" s="82" t="s">
        <v>244</v>
      </c>
      <c r="C14" s="14" t="s">
        <v>36</v>
      </c>
      <c r="D14" s="36" t="s">
        <v>8</v>
      </c>
      <c r="E14" s="43">
        <v>21.87</v>
      </c>
      <c r="F14" s="43"/>
      <c r="G14" s="44"/>
    </row>
    <row r="15" spans="1:20" ht="30" x14ac:dyDescent="0.25">
      <c r="A15" s="13" t="s">
        <v>37</v>
      </c>
      <c r="B15" s="82" t="s">
        <v>244</v>
      </c>
      <c r="C15" s="14" t="s">
        <v>204</v>
      </c>
      <c r="D15" s="36" t="s">
        <v>8</v>
      </c>
      <c r="E15" s="43">
        <v>340</v>
      </c>
      <c r="F15" s="43"/>
      <c r="G15" s="44"/>
    </row>
    <row r="16" spans="1:20" ht="30" x14ac:dyDescent="0.25">
      <c r="A16" s="13" t="s">
        <v>38</v>
      </c>
      <c r="B16" s="82" t="s">
        <v>244</v>
      </c>
      <c r="C16" s="14" t="s">
        <v>205</v>
      </c>
      <c r="D16" s="36" t="s">
        <v>8</v>
      </c>
      <c r="E16" s="43">
        <v>340</v>
      </c>
      <c r="F16" s="43"/>
      <c r="G16" s="44"/>
    </row>
    <row r="17" spans="1:7" ht="30" x14ac:dyDescent="0.25">
      <c r="A17" s="13" t="s">
        <v>39</v>
      </c>
      <c r="B17" s="82" t="s">
        <v>244</v>
      </c>
      <c r="C17" s="14" t="s">
        <v>33</v>
      </c>
      <c r="D17" s="36" t="s">
        <v>8</v>
      </c>
      <c r="E17" s="43">
        <v>85</v>
      </c>
      <c r="F17" s="43"/>
      <c r="G17" s="44"/>
    </row>
    <row r="18" spans="1:7" ht="30" x14ac:dyDescent="0.25">
      <c r="A18" s="13" t="s">
        <v>40</v>
      </c>
      <c r="B18" s="82" t="s">
        <v>244</v>
      </c>
      <c r="C18" s="14" t="s">
        <v>205</v>
      </c>
      <c r="D18" s="36" t="s">
        <v>8</v>
      </c>
      <c r="E18" s="43">
        <v>85</v>
      </c>
      <c r="F18" s="43"/>
      <c r="G18" s="44"/>
    </row>
    <row r="19" spans="1:7" ht="30" x14ac:dyDescent="0.25">
      <c r="A19" s="13" t="s">
        <v>41</v>
      </c>
      <c r="B19" s="82" t="s">
        <v>244</v>
      </c>
      <c r="C19" s="14" t="s">
        <v>42</v>
      </c>
      <c r="D19" s="36" t="s">
        <v>17</v>
      </c>
      <c r="E19" s="43">
        <v>1766.25</v>
      </c>
      <c r="F19" s="43"/>
      <c r="G19" s="44"/>
    </row>
    <row r="20" spans="1:7" ht="30" x14ac:dyDescent="0.25">
      <c r="A20" s="13" t="s">
        <v>43</v>
      </c>
      <c r="B20" s="82" t="s">
        <v>244</v>
      </c>
      <c r="C20" s="14" t="s">
        <v>44</v>
      </c>
      <c r="D20" s="36" t="s">
        <v>17</v>
      </c>
      <c r="E20" s="43">
        <v>72.27</v>
      </c>
      <c r="F20" s="43"/>
      <c r="G20" s="44"/>
    </row>
    <row r="21" spans="1:7" ht="30" x14ac:dyDescent="0.25">
      <c r="A21" s="13" t="s">
        <v>45</v>
      </c>
      <c r="B21" s="82" t="s">
        <v>244</v>
      </c>
      <c r="C21" s="14" t="s">
        <v>46</v>
      </c>
      <c r="D21" s="36" t="s">
        <v>17</v>
      </c>
      <c r="E21" s="43">
        <v>4316.08</v>
      </c>
      <c r="F21" s="43"/>
      <c r="G21" s="44"/>
    </row>
    <row r="22" spans="1:7" ht="30" x14ac:dyDescent="0.25">
      <c r="A22" s="13" t="s">
        <v>47</v>
      </c>
      <c r="B22" s="82" t="s">
        <v>244</v>
      </c>
      <c r="C22" s="14" t="s">
        <v>48</v>
      </c>
      <c r="D22" s="36" t="s">
        <v>17</v>
      </c>
      <c r="E22" s="43">
        <v>1392.44</v>
      </c>
      <c r="F22" s="43"/>
      <c r="G22" s="44"/>
    </row>
    <row r="23" spans="1:7" ht="30" x14ac:dyDescent="0.25">
      <c r="A23" s="13" t="s">
        <v>49</v>
      </c>
      <c r="B23" s="82" t="s">
        <v>244</v>
      </c>
      <c r="C23" s="14" t="s">
        <v>187</v>
      </c>
      <c r="D23" s="36" t="s">
        <v>17</v>
      </c>
      <c r="E23" s="43">
        <v>194.98</v>
      </c>
      <c r="F23" s="43"/>
      <c r="G23" s="44"/>
    </row>
    <row r="24" spans="1:7" ht="75" x14ac:dyDescent="0.25">
      <c r="A24" s="13" t="s">
        <v>50</v>
      </c>
      <c r="B24" s="82" t="s">
        <v>244</v>
      </c>
      <c r="C24" s="14" t="s">
        <v>210</v>
      </c>
      <c r="D24" s="36" t="s">
        <v>22</v>
      </c>
      <c r="E24" s="43">
        <v>20</v>
      </c>
      <c r="F24" s="43"/>
      <c r="G24" s="44"/>
    </row>
    <row r="25" spans="1:7" ht="45" x14ac:dyDescent="0.25">
      <c r="A25" s="13" t="s">
        <v>51</v>
      </c>
      <c r="B25" s="82" t="s">
        <v>244</v>
      </c>
      <c r="C25" s="14" t="s">
        <v>188</v>
      </c>
      <c r="D25" s="36" t="s">
        <v>22</v>
      </c>
      <c r="E25" s="43">
        <v>3</v>
      </c>
      <c r="F25" s="43"/>
      <c r="G25" s="44"/>
    </row>
    <row r="26" spans="1:7" x14ac:dyDescent="0.25">
      <c r="A26" s="13" t="s">
        <v>52</v>
      </c>
      <c r="B26" s="82" t="s">
        <v>244</v>
      </c>
      <c r="C26" s="14" t="s">
        <v>53</v>
      </c>
      <c r="D26" s="36" t="s">
        <v>17</v>
      </c>
      <c r="E26" s="43">
        <v>50</v>
      </c>
      <c r="F26" s="43"/>
      <c r="G26" s="44"/>
    </row>
    <row r="27" spans="1:7" ht="30" x14ac:dyDescent="0.25">
      <c r="A27" s="13" t="s">
        <v>54</v>
      </c>
      <c r="B27" s="82" t="s">
        <v>244</v>
      </c>
      <c r="C27" s="14" t="s">
        <v>55</v>
      </c>
      <c r="D27" s="36" t="s">
        <v>56</v>
      </c>
      <c r="E27" s="43">
        <v>28</v>
      </c>
      <c r="F27" s="43"/>
      <c r="G27" s="44"/>
    </row>
    <row r="28" spans="1:7" ht="30" x14ac:dyDescent="0.25">
      <c r="A28" s="13" t="s">
        <v>57</v>
      </c>
      <c r="B28" s="82" t="s">
        <v>244</v>
      </c>
      <c r="C28" s="14" t="s">
        <v>58</v>
      </c>
      <c r="D28" s="36" t="s">
        <v>56</v>
      </c>
      <c r="E28" s="43">
        <v>28</v>
      </c>
      <c r="F28" s="43"/>
      <c r="G28" s="44"/>
    </row>
    <row r="29" spans="1:7" x14ac:dyDescent="0.25">
      <c r="A29" s="13" t="s">
        <v>59</v>
      </c>
      <c r="B29" s="82" t="s">
        <v>244</v>
      </c>
      <c r="C29" s="14" t="s">
        <v>211</v>
      </c>
      <c r="D29" s="36" t="s">
        <v>56</v>
      </c>
      <c r="E29" s="43">
        <v>31</v>
      </c>
      <c r="F29" s="43"/>
      <c r="G29" s="44"/>
    </row>
    <row r="30" spans="1:7" x14ac:dyDescent="0.25">
      <c r="A30" s="13" t="s">
        <v>60</v>
      </c>
      <c r="B30" s="82" t="s">
        <v>244</v>
      </c>
      <c r="C30" s="14" t="s">
        <v>212</v>
      </c>
      <c r="D30" s="36" t="s">
        <v>56</v>
      </c>
      <c r="E30" s="43">
        <v>31</v>
      </c>
      <c r="F30" s="43"/>
      <c r="G30" s="44"/>
    </row>
    <row r="31" spans="1:7" ht="30" x14ac:dyDescent="0.25">
      <c r="A31" s="13" t="s">
        <v>61</v>
      </c>
      <c r="B31" s="82" t="s">
        <v>244</v>
      </c>
      <c r="C31" s="14" t="s">
        <v>191</v>
      </c>
      <c r="D31" s="36" t="s">
        <v>8</v>
      </c>
      <c r="E31" s="43">
        <v>425</v>
      </c>
      <c r="F31" s="43"/>
      <c r="G31" s="44"/>
    </row>
    <row r="32" spans="1:7" ht="45" x14ac:dyDescent="0.25">
      <c r="A32" s="13" t="s">
        <v>62</v>
      </c>
      <c r="B32" s="82" t="s">
        <v>244</v>
      </c>
      <c r="C32" s="14" t="s">
        <v>63</v>
      </c>
      <c r="D32" s="36" t="s">
        <v>8</v>
      </c>
      <c r="E32" s="43">
        <v>2026.17</v>
      </c>
      <c r="F32" s="43"/>
      <c r="G32" s="44"/>
    </row>
    <row r="33" spans="1:7" ht="30" x14ac:dyDescent="0.25">
      <c r="A33" s="13" t="s">
        <v>64</v>
      </c>
      <c r="B33" s="82" t="s">
        <v>244</v>
      </c>
      <c r="C33" s="14" t="s">
        <v>202</v>
      </c>
      <c r="D33" s="36" t="s">
        <v>8</v>
      </c>
      <c r="E33" s="43">
        <v>506.54</v>
      </c>
      <c r="F33" s="43"/>
      <c r="G33" s="44"/>
    </row>
    <row r="34" spans="1:7" ht="30" x14ac:dyDescent="0.25">
      <c r="A34" s="13" t="s">
        <v>65</v>
      </c>
      <c r="B34" s="82" t="s">
        <v>244</v>
      </c>
      <c r="C34" s="14" t="s">
        <v>213</v>
      </c>
      <c r="D34" s="36" t="s">
        <v>8</v>
      </c>
      <c r="E34" s="43">
        <v>190.01</v>
      </c>
      <c r="F34" s="43"/>
      <c r="G34" s="44"/>
    </row>
    <row r="35" spans="1:7" ht="30" x14ac:dyDescent="0.25">
      <c r="A35" s="13" t="s">
        <v>66</v>
      </c>
      <c r="B35" s="82" t="s">
        <v>244</v>
      </c>
      <c r="C35" s="14" t="s">
        <v>193</v>
      </c>
      <c r="D35" s="36" t="s">
        <v>56</v>
      </c>
      <c r="E35" s="43">
        <v>31</v>
      </c>
      <c r="F35" s="43"/>
      <c r="G35" s="44"/>
    </row>
    <row r="36" spans="1:7" x14ac:dyDescent="0.25">
      <c r="A36" s="13" t="s">
        <v>67</v>
      </c>
      <c r="B36" s="82" t="s">
        <v>244</v>
      </c>
      <c r="C36" s="14" t="s">
        <v>237</v>
      </c>
      <c r="D36" s="36" t="s">
        <v>25</v>
      </c>
      <c r="E36" s="43">
        <v>31</v>
      </c>
      <c r="F36" s="43"/>
      <c r="G36" s="44"/>
    </row>
    <row r="37" spans="1:7" ht="30.75" thickBot="1" x14ac:dyDescent="0.3">
      <c r="A37" s="15" t="s">
        <v>68</v>
      </c>
      <c r="B37" s="82" t="s">
        <v>244</v>
      </c>
      <c r="C37" s="16" t="s">
        <v>69</v>
      </c>
      <c r="D37" s="37" t="s">
        <v>8</v>
      </c>
      <c r="E37" s="45">
        <v>307.24</v>
      </c>
      <c r="F37" s="45"/>
      <c r="G37" s="46"/>
    </row>
    <row r="38" spans="1:7" s="12" customFormat="1" ht="20.100000000000001" customHeight="1" thickBot="1" x14ac:dyDescent="0.3">
      <c r="A38" s="17"/>
      <c r="B38" s="72" t="s">
        <v>70</v>
      </c>
      <c r="C38" s="73"/>
      <c r="D38" s="73"/>
      <c r="E38" s="73"/>
      <c r="F38" s="74"/>
      <c r="G38" s="47"/>
    </row>
    <row r="39" spans="1:7" ht="30" customHeight="1" thickBot="1" x14ac:dyDescent="0.3">
      <c r="A39" s="27">
        <v>2</v>
      </c>
      <c r="B39" s="75" t="s">
        <v>214</v>
      </c>
      <c r="C39" s="76"/>
      <c r="D39" s="76"/>
      <c r="E39" s="76"/>
      <c r="F39" s="76"/>
      <c r="G39" s="77"/>
    </row>
    <row r="40" spans="1:7" x14ac:dyDescent="0.25">
      <c r="A40" s="24" t="s">
        <v>71</v>
      </c>
      <c r="B40" s="82" t="s">
        <v>243</v>
      </c>
      <c r="C40" s="25" t="s">
        <v>24</v>
      </c>
      <c r="D40" s="35" t="s">
        <v>8</v>
      </c>
      <c r="E40" s="41">
        <v>123.75</v>
      </c>
      <c r="F40" s="41"/>
      <c r="G40" s="42"/>
    </row>
    <row r="41" spans="1:7" x14ac:dyDescent="0.25">
      <c r="A41" s="13" t="s">
        <v>72</v>
      </c>
      <c r="B41" s="82" t="s">
        <v>243</v>
      </c>
      <c r="C41" s="14" t="s">
        <v>219</v>
      </c>
      <c r="D41" s="36" t="s">
        <v>25</v>
      </c>
      <c r="E41" s="43">
        <v>98.7</v>
      </c>
      <c r="F41" s="43"/>
      <c r="G41" s="44"/>
    </row>
    <row r="42" spans="1:7" x14ac:dyDescent="0.25">
      <c r="A42" s="13" t="s">
        <v>73</v>
      </c>
      <c r="B42" s="82" t="s">
        <v>243</v>
      </c>
      <c r="C42" s="14" t="s">
        <v>222</v>
      </c>
      <c r="D42" s="36" t="s">
        <v>25</v>
      </c>
      <c r="E42" s="43">
        <v>537.9</v>
      </c>
      <c r="F42" s="43"/>
      <c r="G42" s="44"/>
    </row>
    <row r="43" spans="1:7" x14ac:dyDescent="0.25">
      <c r="A43" s="13" t="s">
        <v>74</v>
      </c>
      <c r="B43" s="82" t="s">
        <v>243</v>
      </c>
      <c r="C43" s="14" t="s">
        <v>223</v>
      </c>
      <c r="D43" s="36" t="s">
        <v>25</v>
      </c>
      <c r="E43" s="43">
        <v>17.3</v>
      </c>
      <c r="F43" s="43"/>
      <c r="G43" s="44"/>
    </row>
    <row r="44" spans="1:7" x14ac:dyDescent="0.25">
      <c r="A44" s="13" t="s">
        <v>75</v>
      </c>
      <c r="B44" s="82" t="s">
        <v>243</v>
      </c>
      <c r="C44" s="14" t="s">
        <v>221</v>
      </c>
      <c r="D44" s="36" t="s">
        <v>25</v>
      </c>
      <c r="E44" s="43">
        <v>284.25</v>
      </c>
      <c r="F44" s="43"/>
      <c r="G44" s="44"/>
    </row>
    <row r="45" spans="1:7" ht="30" x14ac:dyDescent="0.25">
      <c r="A45" s="13" t="s">
        <v>76</v>
      </c>
      <c r="B45" s="82" t="s">
        <v>243</v>
      </c>
      <c r="C45" s="14" t="s">
        <v>236</v>
      </c>
      <c r="D45" s="36" t="s">
        <v>28</v>
      </c>
      <c r="E45" s="49">
        <v>1</v>
      </c>
      <c r="F45" s="43"/>
      <c r="G45" s="44"/>
    </row>
    <row r="46" spans="1:7" ht="30" x14ac:dyDescent="0.25">
      <c r="A46" s="13" t="s">
        <v>77</v>
      </c>
      <c r="B46" s="82" t="s">
        <v>243</v>
      </c>
      <c r="C46" s="14" t="s">
        <v>235</v>
      </c>
      <c r="D46" s="36" t="s">
        <v>28</v>
      </c>
      <c r="E46" s="49">
        <v>1</v>
      </c>
      <c r="F46" s="43"/>
      <c r="G46" s="44"/>
    </row>
    <row r="47" spans="1:7" ht="30" x14ac:dyDescent="0.25">
      <c r="A47" s="13" t="s">
        <v>78</v>
      </c>
      <c r="B47" s="82" t="s">
        <v>243</v>
      </c>
      <c r="C47" s="14" t="s">
        <v>234</v>
      </c>
      <c r="D47" s="36" t="s">
        <v>28</v>
      </c>
      <c r="E47" s="49">
        <v>2</v>
      </c>
      <c r="F47" s="43"/>
      <c r="G47" s="44"/>
    </row>
    <row r="48" spans="1:7" ht="30" x14ac:dyDescent="0.25">
      <c r="A48" s="13" t="s">
        <v>79</v>
      </c>
      <c r="B48" s="82" t="s">
        <v>243</v>
      </c>
      <c r="C48" s="14" t="s">
        <v>233</v>
      </c>
      <c r="D48" s="36" t="s">
        <v>28</v>
      </c>
      <c r="E48" s="49">
        <v>1</v>
      </c>
      <c r="F48" s="43"/>
      <c r="G48" s="44"/>
    </row>
    <row r="49" spans="1:7" ht="30" x14ac:dyDescent="0.25">
      <c r="A49" s="13" t="s">
        <v>80</v>
      </c>
      <c r="B49" s="82" t="s">
        <v>243</v>
      </c>
      <c r="C49" s="14" t="s">
        <v>232</v>
      </c>
      <c r="D49" s="36" t="s">
        <v>28</v>
      </c>
      <c r="E49" s="49">
        <v>1</v>
      </c>
      <c r="F49" s="43"/>
      <c r="G49" s="44"/>
    </row>
    <row r="50" spans="1:7" ht="30" x14ac:dyDescent="0.25">
      <c r="A50" s="13" t="s">
        <v>81</v>
      </c>
      <c r="B50" s="82" t="s">
        <v>243</v>
      </c>
      <c r="C50" s="14" t="s">
        <v>231</v>
      </c>
      <c r="D50" s="36" t="s">
        <v>28</v>
      </c>
      <c r="E50" s="49">
        <v>2</v>
      </c>
      <c r="F50" s="43"/>
      <c r="G50" s="44"/>
    </row>
    <row r="51" spans="1:7" ht="30" x14ac:dyDescent="0.25">
      <c r="A51" s="13" t="s">
        <v>82</v>
      </c>
      <c r="B51" s="82" t="s">
        <v>243</v>
      </c>
      <c r="C51" s="14" t="s">
        <v>230</v>
      </c>
      <c r="D51" s="36" t="s">
        <v>28</v>
      </c>
      <c r="E51" s="49">
        <v>1</v>
      </c>
      <c r="F51" s="43"/>
      <c r="G51" s="44"/>
    </row>
    <row r="52" spans="1:7" ht="30" x14ac:dyDescent="0.25">
      <c r="A52" s="13" t="s">
        <v>83</v>
      </c>
      <c r="B52" s="82" t="s">
        <v>243</v>
      </c>
      <c r="C52" s="14" t="s">
        <v>229</v>
      </c>
      <c r="D52" s="36" t="s">
        <v>28</v>
      </c>
      <c r="E52" s="49">
        <v>1</v>
      </c>
      <c r="F52" s="43"/>
      <c r="G52" s="44"/>
    </row>
    <row r="53" spans="1:7" ht="30" x14ac:dyDescent="0.25">
      <c r="A53" s="13" t="s">
        <v>84</v>
      </c>
      <c r="B53" s="82" t="s">
        <v>243</v>
      </c>
      <c r="C53" s="14" t="s">
        <v>238</v>
      </c>
      <c r="D53" s="36" t="s">
        <v>28</v>
      </c>
      <c r="E53" s="49">
        <v>4</v>
      </c>
      <c r="F53" s="43"/>
      <c r="G53" s="44"/>
    </row>
    <row r="54" spans="1:7" ht="30" x14ac:dyDescent="0.25">
      <c r="A54" s="13" t="s">
        <v>85</v>
      </c>
      <c r="B54" s="82" t="s">
        <v>243</v>
      </c>
      <c r="C54" s="14" t="s">
        <v>228</v>
      </c>
      <c r="D54" s="36" t="s">
        <v>26</v>
      </c>
      <c r="E54" s="49">
        <v>15</v>
      </c>
      <c r="F54" s="43"/>
      <c r="G54" s="44"/>
    </row>
    <row r="55" spans="1:7" ht="30" x14ac:dyDescent="0.25">
      <c r="A55" s="13" t="s">
        <v>86</v>
      </c>
      <c r="B55" s="82" t="s">
        <v>243</v>
      </c>
      <c r="C55" s="14" t="s">
        <v>241</v>
      </c>
      <c r="D55" s="36" t="s">
        <v>87</v>
      </c>
      <c r="E55" s="49">
        <v>-5</v>
      </c>
      <c r="F55" s="43"/>
      <c r="G55" s="44"/>
    </row>
    <row r="56" spans="1:7" ht="30" x14ac:dyDescent="0.25">
      <c r="A56" s="13" t="s">
        <v>88</v>
      </c>
      <c r="B56" s="82" t="s">
        <v>243</v>
      </c>
      <c r="C56" s="14" t="s">
        <v>226</v>
      </c>
      <c r="D56" s="36" t="s">
        <v>26</v>
      </c>
      <c r="E56" s="49">
        <v>15</v>
      </c>
      <c r="F56" s="43"/>
      <c r="G56" s="44"/>
    </row>
    <row r="57" spans="1:7" ht="30" x14ac:dyDescent="0.25">
      <c r="A57" s="13" t="s">
        <v>89</v>
      </c>
      <c r="B57" s="82" t="s">
        <v>243</v>
      </c>
      <c r="C57" s="14" t="s">
        <v>240</v>
      </c>
      <c r="D57" s="36" t="s">
        <v>87</v>
      </c>
      <c r="E57" s="49">
        <v>29</v>
      </c>
      <c r="F57" s="43"/>
      <c r="G57" s="44"/>
    </row>
    <row r="58" spans="1:7" x14ac:dyDescent="0.25">
      <c r="A58" s="13" t="s">
        <v>90</v>
      </c>
      <c r="B58" s="82" t="s">
        <v>243</v>
      </c>
      <c r="C58" s="14" t="s">
        <v>27</v>
      </c>
      <c r="D58" s="36" t="s">
        <v>28</v>
      </c>
      <c r="E58" s="49">
        <v>30</v>
      </c>
      <c r="F58" s="43"/>
      <c r="G58" s="44"/>
    </row>
    <row r="59" spans="1:7" ht="30" x14ac:dyDescent="0.25">
      <c r="A59" s="13" t="s">
        <v>91</v>
      </c>
      <c r="B59" s="82" t="s">
        <v>243</v>
      </c>
      <c r="C59" s="14" t="s">
        <v>224</v>
      </c>
      <c r="D59" s="36" t="s">
        <v>28</v>
      </c>
      <c r="E59" s="49">
        <v>1</v>
      </c>
      <c r="F59" s="43"/>
      <c r="G59" s="44"/>
    </row>
    <row r="60" spans="1:7" x14ac:dyDescent="0.25">
      <c r="A60" s="13" t="s">
        <v>92</v>
      </c>
      <c r="B60" s="82" t="s">
        <v>243</v>
      </c>
      <c r="C60" s="14" t="s">
        <v>194</v>
      </c>
      <c r="D60" s="36" t="s">
        <v>8</v>
      </c>
      <c r="E60" s="43">
        <v>427.08</v>
      </c>
      <c r="F60" s="43"/>
      <c r="G60" s="44"/>
    </row>
    <row r="61" spans="1:7" ht="15.75" thickBot="1" x14ac:dyDescent="0.3">
      <c r="A61" s="15" t="s">
        <v>93</v>
      </c>
      <c r="B61" s="82" t="s">
        <v>243</v>
      </c>
      <c r="C61" s="16" t="s">
        <v>94</v>
      </c>
      <c r="D61" s="37" t="s">
        <v>8</v>
      </c>
      <c r="E61" s="45">
        <v>55.11</v>
      </c>
      <c r="F61" s="45"/>
      <c r="G61" s="44"/>
    </row>
    <row r="62" spans="1:7" s="11" customFormat="1" ht="30" customHeight="1" thickBot="1" x14ac:dyDescent="0.3">
      <c r="A62" s="81" t="s">
        <v>215</v>
      </c>
      <c r="B62" s="73"/>
      <c r="C62" s="73"/>
      <c r="D62" s="73"/>
      <c r="E62" s="73"/>
      <c r="F62" s="73"/>
      <c r="G62" s="61"/>
    </row>
    <row r="63" spans="1:7" ht="15.75" thickBot="1" x14ac:dyDescent="0.3">
      <c r="A63" s="69" t="s">
        <v>218</v>
      </c>
      <c r="B63" s="70"/>
      <c r="C63" s="70"/>
      <c r="D63" s="70"/>
      <c r="E63" s="70"/>
      <c r="F63" s="71"/>
      <c r="G63" s="62"/>
    </row>
  </sheetData>
  <mergeCells count="6">
    <mergeCell ref="A1:G1"/>
    <mergeCell ref="A63:F63"/>
    <mergeCell ref="B38:F38"/>
    <mergeCell ref="B39:G39"/>
    <mergeCell ref="B3:G3"/>
    <mergeCell ref="A62:F6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PMR</vt:lpstr>
      <vt:lpstr>KO</vt:lpstr>
      <vt:lpstr>KO!Leszno_kswab</vt:lpstr>
      <vt:lpstr>PMR!Leszno_kswabp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Krypner</dc:creator>
  <cp:lastModifiedBy>Dariusz Rusnak</cp:lastModifiedBy>
  <cp:lastPrinted>2016-04-01T15:19:35Z</cp:lastPrinted>
  <dcterms:created xsi:type="dcterms:W3CDTF">2016-03-31T14:23:09Z</dcterms:created>
  <dcterms:modified xsi:type="dcterms:W3CDTF">2016-04-07T12:41:35Z</dcterms:modified>
</cp:coreProperties>
</file>