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242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<sst xmlns="http://schemas.openxmlformats.org/spreadsheetml/2006/main" count="106" uniqueCount="67">
  <si>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L.p.</t>
  </si>
  <si>
    <t>Kod CPV</t>
  </si>
  <si>
    <t>Nr SST</t>
  </si>
  <si>
    <t>Wyszczególnienie elementów</t>
  </si>
  <si>
    <t>rozliczeniowych</t>
  </si>
  <si>
    <t>Jedn.</t>
  </si>
  <si>
    <t>Ilość</t>
  </si>
  <si>
    <t>jedn.</t>
  </si>
  <si>
    <t>netto</t>
  </si>
  <si>
    <t>Cena</t>
  </si>
  <si>
    <t>Wartość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</si>
  <si>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</si>
  <si>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</si>
  <si>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</si>
  <si>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</si>
  <si>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</si>
  <si>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</si>
  <si>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</si>
  <si>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</si>
  <si>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</si>
  <si>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</si>
  <si>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</si>
  <si>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</si>
  <si>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</si>
  <si>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</si>
  <si>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</si>
  <si>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szt</t>
  </si>
  <si>
    <t>m</t>
  </si>
  <si>
    <t>IV</t>
  </si>
  <si>
    <t>PODBUDOWA</t>
  </si>
  <si>
    <t>04.01.01</t>
  </si>
  <si>
    <t>45233140-2</t>
  </si>
  <si>
    <t>m²</t>
  </si>
  <si>
    <t>04.05.01</t>
  </si>
  <si>
    <t>04.04.02</t>
  </si>
  <si>
    <t>V</t>
  </si>
  <si>
    <t>ELEMENTY ULIC</t>
  </si>
  <si>
    <t>08.03.01</t>
  </si>
  <si>
    <t>08.05.02</t>
  </si>
  <si>
    <t>VI</t>
  </si>
  <si>
    <t>NAWIERZCHNIA</t>
  </si>
  <si>
    <t>Razem netto</t>
  </si>
  <si>
    <t>Ogółem brutto</t>
  </si>
  <si>
    <t>zł</t>
  </si>
  <si>
    <t>Kosztorys ofertowy</t>
  </si>
  <si>
    <t>05.03.23</t>
  </si>
  <si>
    <t>Podatek VAT 23%</t>
  </si>
  <si>
    <t>Ułożenie nawierzchni jezdni z kostki brukowej  betonowej wibroprasowanej grub. 8 cm /kolor szary/  na podsypce  cementowo-piaskowej, warstwa grub. 3 cm - jezdnia</t>
  </si>
  <si>
    <t>Ułożenie ścieku z dwóch rzędów kostki brukowej betonowej wibroprasowanej grub. 8 cm typu HOLLAND /kolor czarny/ na ławie betonowej zwyklej, beton kl. B15 w ilości 0,02 m³/mb</t>
  </si>
  <si>
    <t>Ustawienie obrzeża betonowego 6*20 wibroprasowanego na ławie betonowej  z oporem, beton kl. B10 w ilości 0,02 m³/mb</t>
  </si>
  <si>
    <t>Wykonanie podbudowy pomocniczej z kruszywa łamanego stabilizowanego mechanicznie o  uziarnieniu ciągłym 0/31,5 mm, warstwa grub. 20 cm ­ jezdnia</t>
  </si>
  <si>
    <t>Ułożenie nawierzchni jezdni z kostki brukowej betonowej wibroprasowanej grub. 8 cm /kolor czarny/  na podsypce  cementowo- piaskowej, warstwa grub. 3 cm - pasy postojowe</t>
  </si>
  <si>
    <t>Ustawienie obrzeża betonowego 8*30 wibroprasowanego na ławie betonowej z oporem, beton kl. B10 w ilości 0,03 m³/mb</t>
  </si>
  <si>
    <t>Wykonanie wykopów o głęb. do 3,00 m na odkład, gruntkat. III-IV pod studzieńki ściekowe i przykanaliki</t>
  </si>
  <si>
    <t>Wykonanie wykopów łącznie z odwiezieniem urobku na odl. do 10 km, grunt kat. III-IV</t>
  </si>
  <si>
    <t>Zasypanie wykopów o ścianach pionowych o szer. 0,80-2.50 i głęb. do 1.50 m, grunt kat. III-IV</t>
  </si>
  <si>
    <t>Studzienki ściekowe uliczne betonowe z elementów prefabrykowanych o śr. 500 mm z osadnikiem, głębokość studzienki 2,00 m</t>
  </si>
  <si>
    <t xml:space="preserve"> Przykanaliki z rur PCV łączonych na wcisk o śr. zewn. 160 mm</t>
  </si>
  <si>
    <t>Regulacja pionowa studzienek dla włazów  kanałowych przy pomocy pierścieni</t>
  </si>
  <si>
    <t>Regulacja pionowa studzienek dla studzienek telekomunikacyjnych</t>
  </si>
  <si>
    <t>Regulacja pionowa studzienek dla zaworów wodociągowych i gazowych</t>
  </si>
  <si>
    <t>Wykonanie mechanicznego profilowania i zagęszczenia podłoża pod warstwy konstrukcyjne nawierzchni jezdni i pasów postojowych</t>
  </si>
  <si>
    <t>Budowa nawierzchni ulic Modrzewiowej i Topolowej w Lesznie</t>
  </si>
  <si>
    <t>Wykonanie wzmocnienia podłoża z gruntu stabilizowanego cementem w betoniarce o  Rm=5 MPa, warstwa grub. 12 cm ­ jezdnia i pasy postojowe</t>
  </si>
  <si>
    <t>Wykonanie podbudowy pomocniczej z kruszywa łamanego stabilizowanego mechanicznie o uziarnieniu ciągłym 0/31,5 mm, warstwa  grub. 22 cm ­ pasy postojowe</t>
  </si>
  <si>
    <t>(ulica Modrzewiowa)</t>
  </si>
  <si>
    <t>Słownie: 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</si>
</sst>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&quot;zł&quot;"/>
    <numFmt numFmtId="168" formatCode="_-[$€-2]\ * #,##0.00_-;\-[$€-2]\ * #,##0.00_-;_-[$€-2]\ * &quot;-&quot;??_-;_-@_-"/>
  </numFmts>
  <fonts count="65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ahoma"/>
      <family val="2"/>
    </font>
    <font>
      <sz val="10"/>
      <color indexed="10"/>
      <name val="Arial CE"/>
      <family val="0"/>
    </font>
    <font>
      <b/>
      <sz val="8"/>
      <color indexed="8"/>
      <name val="Tahoma"/>
      <family val="2"/>
    </font>
    <font>
      <b/>
      <sz val="10"/>
      <color indexed="8"/>
      <name val="Arial CE"/>
      <family val="0"/>
    </font>
    <font>
      <sz val="8"/>
      <color indexed="8"/>
      <name val="Tahoma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 CE"/>
      <family val="0"/>
    </font>
    <font>
      <sz val="8"/>
      <color theme="1"/>
      <name val="Tahoma"/>
      <family val="2"/>
    </font>
    <font>
      <b/>
      <sz val="8"/>
      <color theme="1"/>
      <name val="Arial CE"/>
      <family val="0"/>
    </font>
    <font>
      <sz val="8"/>
      <color theme="1"/>
      <name val="Arial CE"/>
      <family val="0"/>
    </font>
    <font>
      <sz val="10"/>
      <color theme="1"/>
      <name val="Arial CE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58" applyFont="1" applyAlignment="1">
      <alignment vertical="center"/>
    </xf>
    <xf numFmtId="44" fontId="5" fillId="0" borderId="14" xfId="58" applyFont="1" applyBorder="1" applyAlignment="1">
      <alignment horizontal="center" vertical="center"/>
    </xf>
    <xf numFmtId="44" fontId="5" fillId="0" borderId="15" xfId="58" applyFont="1" applyBorder="1" applyAlignment="1">
      <alignment horizontal="center" vertical="center"/>
    </xf>
    <xf numFmtId="44" fontId="5" fillId="0" borderId="16" xfId="58" applyFont="1" applyBorder="1" applyAlignment="1">
      <alignment horizontal="center" vertical="center"/>
    </xf>
    <xf numFmtId="44" fontId="7" fillId="0" borderId="12" xfId="58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8" fontId="0" fillId="0" borderId="0" xfId="0" applyNumberFormat="1" applyAlignment="1">
      <alignment vertical="center"/>
    </xf>
    <xf numFmtId="44" fontId="54" fillId="0" borderId="0" xfId="58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44" fontId="55" fillId="0" borderId="0" xfId="58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165" fontId="59" fillId="0" borderId="12" xfId="0" applyNumberFormat="1" applyFont="1" applyBorder="1" applyAlignment="1">
      <alignment horizontal="center" vertical="center"/>
    </xf>
    <xf numFmtId="44" fontId="60" fillId="0" borderId="12" xfId="58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 horizontal="left" vertical="center" wrapText="1"/>
    </xf>
    <xf numFmtId="165" fontId="58" fillId="0" borderId="12" xfId="0" applyNumberFormat="1" applyFont="1" applyBorder="1" applyAlignment="1">
      <alignment horizontal="center" vertical="center"/>
    </xf>
    <xf numFmtId="44" fontId="60" fillId="0" borderId="12" xfId="58" applyFont="1" applyBorder="1" applyAlignment="1" applyProtection="1">
      <alignment horizontal="center" vertical="center"/>
      <protection locked="0"/>
    </xf>
    <xf numFmtId="0" fontId="58" fillId="0" borderId="12" xfId="0" applyNumberFormat="1" applyFont="1" applyBorder="1" applyAlignment="1">
      <alignment horizontal="center" vertical="center"/>
    </xf>
    <xf numFmtId="44" fontId="60" fillId="0" borderId="12" xfId="58" applyFont="1" applyBorder="1" applyAlignment="1" applyProtection="1">
      <alignment vertical="center"/>
      <protection locked="0"/>
    </xf>
    <xf numFmtId="44" fontId="60" fillId="0" borderId="12" xfId="58" applyFont="1" applyBorder="1" applyAlignment="1">
      <alignment vertical="center"/>
    </xf>
    <xf numFmtId="165" fontId="58" fillId="0" borderId="12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2" fontId="60" fillId="0" borderId="12" xfId="0" applyNumberFormat="1" applyFont="1" applyBorder="1" applyAlignment="1">
      <alignment horizontal="center" vertical="center"/>
    </xf>
    <xf numFmtId="44" fontId="58" fillId="0" borderId="12" xfId="58" applyFont="1" applyBorder="1" applyAlignment="1" applyProtection="1">
      <alignment vertical="center"/>
      <protection locked="0"/>
    </xf>
    <xf numFmtId="2" fontId="58" fillId="0" borderId="12" xfId="0" applyNumberFormat="1" applyFont="1" applyBorder="1" applyAlignment="1">
      <alignment horizontal="center" vertical="center"/>
    </xf>
    <xf numFmtId="44" fontId="58" fillId="0" borderId="12" xfId="58" applyFont="1" applyBorder="1" applyAlignment="1" applyProtection="1">
      <alignment horizontal="center" vertical="center"/>
      <protection locked="0"/>
    </xf>
    <xf numFmtId="2" fontId="58" fillId="0" borderId="12" xfId="0" applyNumberFormat="1" applyFont="1" applyFill="1" applyBorder="1" applyAlignment="1">
      <alignment horizontal="center" vertical="center"/>
    </xf>
    <xf numFmtId="44" fontId="61" fillId="0" borderId="12" xfId="58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165" fontId="58" fillId="0" borderId="12" xfId="0" applyNumberFormat="1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4" fontId="62" fillId="0" borderId="12" xfId="5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44" fontId="57" fillId="0" borderId="0" xfId="58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4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4" fontId="63" fillId="0" borderId="12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5.25390625" style="6" customWidth="1"/>
    <col min="2" max="2" width="9.00390625" style="6" customWidth="1"/>
    <col min="3" max="3" width="7.25390625" style="6" customWidth="1"/>
    <col min="4" max="4" width="42.625" style="6" customWidth="1"/>
    <col min="5" max="5" width="8.125" style="20" customWidth="1"/>
    <col min="6" max="6" width="6.75390625" style="6" customWidth="1"/>
    <col min="7" max="7" width="11.25390625" style="21" customWidth="1"/>
    <col min="8" max="8" width="13.00390625" style="6" customWidth="1"/>
    <col min="9" max="9" width="15.125" style="6" customWidth="1"/>
    <col min="10" max="16384" width="9.125" style="6" customWidth="1"/>
  </cols>
  <sheetData>
    <row r="1" spans="1:8" ht="19.5">
      <c r="A1" s="68" t="s">
        <v>44</v>
      </c>
      <c r="B1" s="68"/>
      <c r="C1" s="68"/>
      <c r="D1" s="68"/>
      <c r="E1" s="68"/>
      <c r="F1" s="68"/>
      <c r="G1" s="68"/>
      <c r="H1" s="68"/>
    </row>
    <row r="2" spans="1:8" ht="12.75">
      <c r="A2" s="5"/>
      <c r="B2" s="5"/>
      <c r="C2" s="5"/>
      <c r="D2" s="5"/>
      <c r="E2" s="19"/>
      <c r="F2" s="5"/>
      <c r="H2" s="38"/>
    </row>
    <row r="3" spans="1:8" ht="14.25">
      <c r="A3" s="69" t="s">
        <v>62</v>
      </c>
      <c r="B3" s="69"/>
      <c r="C3" s="69"/>
      <c r="D3" s="69"/>
      <c r="E3" s="69"/>
      <c r="F3" s="69"/>
      <c r="G3" s="69"/>
      <c r="H3" s="69"/>
    </row>
    <row r="4" spans="1:8" ht="16.5" customHeight="1">
      <c r="A4" s="73" t="s">
        <v>65</v>
      </c>
      <c r="B4" s="73"/>
      <c r="C4" s="73"/>
      <c r="D4" s="73"/>
      <c r="E4" s="73"/>
      <c r="F4" s="73"/>
      <c r="G4" s="73"/>
      <c r="H4" s="73"/>
    </row>
    <row r="5" spans="1:8" ht="12.75">
      <c r="A5" s="7" t="s">
        <v>0</v>
      </c>
      <c r="B5" s="7" t="s">
        <v>1</v>
      </c>
      <c r="C5" s="7" t="s">
        <v>2</v>
      </c>
      <c r="D5" s="26" t="s">
        <v>3</v>
      </c>
      <c r="E5" s="7" t="s">
        <v>5</v>
      </c>
      <c r="F5" s="7" t="s">
        <v>6</v>
      </c>
      <c r="G5" s="22" t="s">
        <v>9</v>
      </c>
      <c r="H5" s="8" t="s">
        <v>10</v>
      </c>
    </row>
    <row r="6" spans="1:8" ht="12.75">
      <c r="A6" s="9"/>
      <c r="B6" s="9"/>
      <c r="C6" s="9"/>
      <c r="D6" s="27" t="s">
        <v>4</v>
      </c>
      <c r="E6" s="2"/>
      <c r="F6" s="9"/>
      <c r="G6" s="23" t="s">
        <v>7</v>
      </c>
      <c r="H6" s="10" t="s">
        <v>8</v>
      </c>
    </row>
    <row r="7" spans="1:8" ht="12.75">
      <c r="A7" s="11"/>
      <c r="B7" s="11"/>
      <c r="C7" s="11"/>
      <c r="D7" s="28"/>
      <c r="E7" s="1"/>
      <c r="F7" s="11"/>
      <c r="G7" s="24" t="s">
        <v>8</v>
      </c>
      <c r="H7" s="12"/>
    </row>
    <row r="8" spans="1:8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</row>
    <row r="9" spans="1:8" ht="19.5" customHeight="1">
      <c r="A9" s="13" t="s">
        <v>11</v>
      </c>
      <c r="B9" s="15"/>
      <c r="C9" s="15"/>
      <c r="D9" s="29" t="s">
        <v>12</v>
      </c>
      <c r="E9" s="3"/>
      <c r="F9" s="4"/>
      <c r="G9" s="18"/>
      <c r="H9" s="16"/>
    </row>
    <row r="10" spans="1:8" ht="12.75">
      <c r="A10" s="3">
        <v>1</v>
      </c>
      <c r="B10" s="15" t="s">
        <v>13</v>
      </c>
      <c r="C10" s="15" t="s">
        <v>14</v>
      </c>
      <c r="D10" s="30" t="s">
        <v>15</v>
      </c>
      <c r="E10" s="3" t="s">
        <v>16</v>
      </c>
      <c r="F10" s="17">
        <v>0.207</v>
      </c>
      <c r="G10" s="25"/>
      <c r="H10" s="18">
        <f>ROUND(F10*G10,2)</f>
        <v>0</v>
      </c>
    </row>
    <row r="11" spans="1:8" ht="19.5" customHeight="1">
      <c r="A11" s="39" t="s">
        <v>17</v>
      </c>
      <c r="B11" s="40"/>
      <c r="C11" s="40"/>
      <c r="D11" s="41" t="s">
        <v>21</v>
      </c>
      <c r="E11" s="42"/>
      <c r="F11" s="43"/>
      <c r="G11" s="44"/>
      <c r="H11" s="44">
        <f>IF(G11&gt;0,F11*G11,"")</f>
      </c>
    </row>
    <row r="12" spans="1:8" ht="24.75" customHeight="1">
      <c r="A12" s="42">
        <v>2</v>
      </c>
      <c r="B12" s="45" t="s">
        <v>18</v>
      </c>
      <c r="C12" s="45" t="s">
        <v>19</v>
      </c>
      <c r="D12" s="46" t="s">
        <v>54</v>
      </c>
      <c r="E12" s="42" t="s">
        <v>20</v>
      </c>
      <c r="F12" s="47">
        <v>1038</v>
      </c>
      <c r="G12" s="48"/>
      <c r="H12" s="44">
        <f>ROUND(F12*G12,2)</f>
        <v>0</v>
      </c>
    </row>
    <row r="13" spans="1:8" ht="24.75" customHeight="1">
      <c r="A13" s="42">
        <v>3</v>
      </c>
      <c r="B13" s="45" t="s">
        <v>18</v>
      </c>
      <c r="C13" s="45" t="s">
        <v>19</v>
      </c>
      <c r="D13" s="46" t="s">
        <v>53</v>
      </c>
      <c r="E13" s="42" t="s">
        <v>20</v>
      </c>
      <c r="F13" s="47">
        <v>7</v>
      </c>
      <c r="G13" s="48"/>
      <c r="H13" s="44">
        <f>ROUND(F13*G13,2)</f>
        <v>0</v>
      </c>
    </row>
    <row r="14" spans="1:8" ht="24.75" customHeight="1">
      <c r="A14" s="42">
        <v>4</v>
      </c>
      <c r="B14" s="45" t="s">
        <v>18</v>
      </c>
      <c r="C14" s="45" t="s">
        <v>19</v>
      </c>
      <c r="D14" s="46" t="s">
        <v>55</v>
      </c>
      <c r="E14" s="42" t="s">
        <v>20</v>
      </c>
      <c r="F14" s="47">
        <v>7</v>
      </c>
      <c r="G14" s="48"/>
      <c r="H14" s="44">
        <f>ROUND(F14*G14,2)</f>
        <v>0</v>
      </c>
    </row>
    <row r="15" spans="1:8" ht="19.5" customHeight="1">
      <c r="A15" s="39" t="s">
        <v>22</v>
      </c>
      <c r="B15" s="45"/>
      <c r="C15" s="45"/>
      <c r="D15" s="41" t="s">
        <v>23</v>
      </c>
      <c r="E15" s="42"/>
      <c r="F15" s="47"/>
      <c r="G15" s="44"/>
      <c r="H15" s="44"/>
    </row>
    <row r="16" spans="1:8" ht="34.5" customHeight="1">
      <c r="A16" s="42">
        <v>5</v>
      </c>
      <c r="B16" s="45" t="s">
        <v>25</v>
      </c>
      <c r="C16" s="45" t="s">
        <v>24</v>
      </c>
      <c r="D16" s="46" t="s">
        <v>56</v>
      </c>
      <c r="E16" s="42" t="s">
        <v>26</v>
      </c>
      <c r="F16" s="49">
        <v>3</v>
      </c>
      <c r="G16" s="48"/>
      <c r="H16" s="44">
        <f>ROUND(F16*G16,2)</f>
        <v>0</v>
      </c>
    </row>
    <row r="17" spans="1:8" ht="24.75" customHeight="1">
      <c r="A17" s="42">
        <v>6</v>
      </c>
      <c r="B17" s="45" t="s">
        <v>25</v>
      </c>
      <c r="C17" s="45" t="s">
        <v>24</v>
      </c>
      <c r="D17" s="46" t="s">
        <v>57</v>
      </c>
      <c r="E17" s="42" t="s">
        <v>27</v>
      </c>
      <c r="F17" s="47">
        <v>6</v>
      </c>
      <c r="G17" s="50"/>
      <c r="H17" s="44">
        <f>ROUND(F17*G17,2)</f>
        <v>0</v>
      </c>
    </row>
    <row r="18" spans="1:8" ht="24.75" customHeight="1">
      <c r="A18" s="42">
        <v>7</v>
      </c>
      <c r="B18" s="45" t="s">
        <v>25</v>
      </c>
      <c r="C18" s="45" t="s">
        <v>24</v>
      </c>
      <c r="D18" s="46" t="s">
        <v>58</v>
      </c>
      <c r="E18" s="42" t="s">
        <v>26</v>
      </c>
      <c r="F18" s="49">
        <v>4</v>
      </c>
      <c r="G18" s="50"/>
      <c r="H18" s="44">
        <f>ROUND(F18*G18,2)</f>
        <v>0</v>
      </c>
    </row>
    <row r="19" spans="1:8" ht="24.75" customHeight="1">
      <c r="A19" s="42">
        <v>8</v>
      </c>
      <c r="B19" s="45" t="s">
        <v>25</v>
      </c>
      <c r="C19" s="45" t="s">
        <v>24</v>
      </c>
      <c r="D19" s="46" t="s">
        <v>59</v>
      </c>
      <c r="E19" s="42" t="s">
        <v>26</v>
      </c>
      <c r="F19" s="49">
        <v>2</v>
      </c>
      <c r="G19" s="50"/>
      <c r="H19" s="44">
        <f>ROUND(F19*G19,2)</f>
        <v>0</v>
      </c>
    </row>
    <row r="20" spans="1:8" ht="24.75" customHeight="1">
      <c r="A20" s="42">
        <v>9</v>
      </c>
      <c r="B20" s="45" t="s">
        <v>25</v>
      </c>
      <c r="C20" s="45" t="s">
        <v>24</v>
      </c>
      <c r="D20" s="46" t="s">
        <v>60</v>
      </c>
      <c r="E20" s="42" t="s">
        <v>26</v>
      </c>
      <c r="F20" s="49">
        <v>10</v>
      </c>
      <c r="G20" s="50"/>
      <c r="H20" s="44">
        <f>ROUND(F20*G20,2)</f>
        <v>0</v>
      </c>
    </row>
    <row r="21" spans="1:8" ht="19.5" customHeight="1">
      <c r="A21" s="39" t="s">
        <v>28</v>
      </c>
      <c r="B21" s="45"/>
      <c r="C21" s="45"/>
      <c r="D21" s="41" t="s">
        <v>29</v>
      </c>
      <c r="E21" s="42"/>
      <c r="F21" s="47"/>
      <c r="G21" s="51"/>
      <c r="H21" s="51"/>
    </row>
    <row r="22" spans="1:8" ht="34.5" customHeight="1">
      <c r="A22" s="42">
        <v>10</v>
      </c>
      <c r="B22" s="45" t="s">
        <v>31</v>
      </c>
      <c r="C22" s="45" t="s">
        <v>30</v>
      </c>
      <c r="D22" s="46" t="s">
        <v>61</v>
      </c>
      <c r="E22" s="42" t="s">
        <v>32</v>
      </c>
      <c r="F22" s="52">
        <v>2368</v>
      </c>
      <c r="G22" s="48"/>
      <c r="H22" s="44">
        <f>ROUND(F22*G22,2)</f>
        <v>0</v>
      </c>
    </row>
    <row r="23" spans="1:8" ht="34.5" customHeight="1">
      <c r="A23" s="42">
        <v>11</v>
      </c>
      <c r="B23" s="45" t="s">
        <v>31</v>
      </c>
      <c r="C23" s="45" t="s">
        <v>33</v>
      </c>
      <c r="D23" s="46" t="s">
        <v>63</v>
      </c>
      <c r="E23" s="42" t="s">
        <v>32</v>
      </c>
      <c r="F23" s="52">
        <v>2368</v>
      </c>
      <c r="G23" s="48"/>
      <c r="H23" s="44">
        <f>ROUND(F23*G23,2)</f>
        <v>0</v>
      </c>
    </row>
    <row r="24" spans="1:8" ht="34.5" customHeight="1">
      <c r="A24" s="42">
        <v>12</v>
      </c>
      <c r="B24" s="45" t="s">
        <v>31</v>
      </c>
      <c r="C24" s="45" t="s">
        <v>34</v>
      </c>
      <c r="D24" s="46" t="s">
        <v>50</v>
      </c>
      <c r="E24" s="42" t="s">
        <v>32</v>
      </c>
      <c r="F24" s="52">
        <v>1417</v>
      </c>
      <c r="G24" s="48"/>
      <c r="H24" s="44">
        <f>ROUND(F24*G24,2)</f>
        <v>0</v>
      </c>
    </row>
    <row r="25" spans="1:8" ht="34.5" customHeight="1">
      <c r="A25" s="42">
        <v>13</v>
      </c>
      <c r="B25" s="45" t="s">
        <v>31</v>
      </c>
      <c r="C25" s="45" t="s">
        <v>34</v>
      </c>
      <c r="D25" s="46" t="s">
        <v>64</v>
      </c>
      <c r="E25" s="42" t="s">
        <v>32</v>
      </c>
      <c r="F25" s="52">
        <v>951</v>
      </c>
      <c r="G25" s="48"/>
      <c r="H25" s="44">
        <f>ROUND(F25*G25,2)</f>
        <v>0</v>
      </c>
    </row>
    <row r="26" spans="1:8" ht="19.5" customHeight="1">
      <c r="A26" s="39" t="s">
        <v>35</v>
      </c>
      <c r="B26" s="62"/>
      <c r="C26" s="62"/>
      <c r="D26" s="41" t="s">
        <v>36</v>
      </c>
      <c r="E26" s="63"/>
      <c r="F26" s="64"/>
      <c r="G26" s="44"/>
      <c r="H26" s="44"/>
    </row>
    <row r="27" spans="1:8" ht="39.75" customHeight="1">
      <c r="A27" s="42">
        <v>14</v>
      </c>
      <c r="B27" s="45" t="s">
        <v>31</v>
      </c>
      <c r="C27" s="45" t="s">
        <v>37</v>
      </c>
      <c r="D27" s="53" t="s">
        <v>49</v>
      </c>
      <c r="E27" s="42" t="s">
        <v>27</v>
      </c>
      <c r="F27" s="52">
        <v>444</v>
      </c>
      <c r="G27" s="48"/>
      <c r="H27" s="44">
        <f>ROUND(F27*G27,2)</f>
        <v>0</v>
      </c>
    </row>
    <row r="28" spans="1:8" ht="34.5" customHeight="1">
      <c r="A28" s="42">
        <v>15</v>
      </c>
      <c r="B28" s="45" t="s">
        <v>31</v>
      </c>
      <c r="C28" s="45" t="s">
        <v>37</v>
      </c>
      <c r="D28" s="53" t="s">
        <v>52</v>
      </c>
      <c r="E28" s="42" t="s">
        <v>27</v>
      </c>
      <c r="F28" s="47">
        <v>387</v>
      </c>
      <c r="G28" s="48"/>
      <c r="H28" s="44">
        <f>ROUND(F28*G28,2)</f>
        <v>0</v>
      </c>
    </row>
    <row r="29" spans="1:8" ht="45" customHeight="1">
      <c r="A29" s="42">
        <v>16</v>
      </c>
      <c r="B29" s="45" t="s">
        <v>31</v>
      </c>
      <c r="C29" s="45" t="s">
        <v>38</v>
      </c>
      <c r="D29" s="53" t="s">
        <v>48</v>
      </c>
      <c r="E29" s="42" t="s">
        <v>32</v>
      </c>
      <c r="F29" s="54">
        <v>42</v>
      </c>
      <c r="G29" s="55"/>
      <c r="H29" s="44">
        <f>ROUND(F29*G29,2)</f>
        <v>0</v>
      </c>
    </row>
    <row r="30" spans="1:8" ht="19.5" customHeight="1">
      <c r="A30" s="39" t="s">
        <v>39</v>
      </c>
      <c r="B30" s="45"/>
      <c r="C30" s="45"/>
      <c r="D30" s="41" t="s">
        <v>40</v>
      </c>
      <c r="E30" s="42"/>
      <c r="F30" s="45"/>
      <c r="G30" s="59"/>
      <c r="H30" s="59"/>
    </row>
    <row r="31" spans="1:8" ht="45" customHeight="1">
      <c r="A31" s="42">
        <v>17</v>
      </c>
      <c r="B31" s="45" t="s">
        <v>31</v>
      </c>
      <c r="C31" s="45" t="s">
        <v>45</v>
      </c>
      <c r="D31" s="46" t="s">
        <v>47</v>
      </c>
      <c r="E31" s="42" t="s">
        <v>32</v>
      </c>
      <c r="F31" s="56">
        <v>1375</v>
      </c>
      <c r="G31" s="57"/>
      <c r="H31" s="44">
        <f>ROUND(F31*G31,2)</f>
        <v>0</v>
      </c>
    </row>
    <row r="32" spans="1:8" ht="45" customHeight="1">
      <c r="A32" s="42">
        <v>18</v>
      </c>
      <c r="B32" s="45" t="s">
        <v>31</v>
      </c>
      <c r="C32" s="45" t="s">
        <v>45</v>
      </c>
      <c r="D32" s="46" t="s">
        <v>51</v>
      </c>
      <c r="E32" s="42" t="s">
        <v>32</v>
      </c>
      <c r="F32" s="58">
        <v>951</v>
      </c>
      <c r="G32" s="55"/>
      <c r="H32" s="44">
        <f>ROUND(F32*G32,2)</f>
        <v>0</v>
      </c>
    </row>
    <row r="33" spans="1:8" ht="12.75">
      <c r="A33" s="35"/>
      <c r="B33" s="35"/>
      <c r="C33" s="35"/>
      <c r="D33" s="35"/>
      <c r="E33" s="36"/>
      <c r="F33" s="35"/>
      <c r="G33" s="37"/>
      <c r="H33" s="35"/>
    </row>
    <row r="34" spans="1:9" ht="19.5" customHeight="1">
      <c r="A34" s="66" t="s">
        <v>41</v>
      </c>
      <c r="B34" s="66"/>
      <c r="C34" s="66"/>
      <c r="D34" s="66"/>
      <c r="E34" s="60" t="s">
        <v>43</v>
      </c>
      <c r="F34" s="67">
        <f>ROUND(SUM(H10:H32),2)</f>
        <v>0</v>
      </c>
      <c r="G34" s="67"/>
      <c r="H34" s="67"/>
      <c r="I34" s="31"/>
    </row>
    <row r="35" spans="1:8" ht="19.5" customHeight="1">
      <c r="A35" s="77" t="s">
        <v>46</v>
      </c>
      <c r="B35" s="77"/>
      <c r="C35" s="77"/>
      <c r="D35" s="77"/>
      <c r="E35" s="61" t="s">
        <v>43</v>
      </c>
      <c r="F35" s="78">
        <f>ROUND(F34*0.23,2)</f>
        <v>0</v>
      </c>
      <c r="G35" s="78"/>
      <c r="H35" s="78"/>
    </row>
    <row r="36" spans="1:8" ht="19.5" customHeight="1">
      <c r="A36" s="66" t="s">
        <v>42</v>
      </c>
      <c r="B36" s="66"/>
      <c r="C36" s="66"/>
      <c r="D36" s="66"/>
      <c r="E36" s="60" t="s">
        <v>43</v>
      </c>
      <c r="F36" s="67">
        <f>F34+F35</f>
        <v>0</v>
      </c>
      <c r="G36" s="67"/>
      <c r="H36" s="67"/>
    </row>
    <row r="37" spans="1:8" ht="12.75">
      <c r="A37" s="35"/>
      <c r="B37" s="35"/>
      <c r="C37" s="35"/>
      <c r="D37" s="35"/>
      <c r="E37" s="36"/>
      <c r="F37" s="35"/>
      <c r="G37" s="37"/>
      <c r="H37" s="35"/>
    </row>
    <row r="38" spans="1:8" ht="12.75">
      <c r="A38" s="72" t="s">
        <v>66</v>
      </c>
      <c r="B38" s="72"/>
      <c r="C38" s="72"/>
      <c r="D38" s="72"/>
      <c r="E38" s="72"/>
      <c r="F38" s="72"/>
      <c r="G38" s="72"/>
      <c r="H38" s="72"/>
    </row>
    <row r="39" spans="1:8" ht="12.75">
      <c r="A39" s="33"/>
      <c r="B39" s="33"/>
      <c r="C39" s="33"/>
      <c r="D39" s="33"/>
      <c r="E39" s="34"/>
      <c r="F39" s="33"/>
      <c r="G39" s="32"/>
      <c r="H39" s="33"/>
    </row>
    <row r="40" spans="1:9" ht="30" customHeight="1">
      <c r="A40" s="70"/>
      <c r="B40" s="70"/>
      <c r="C40" s="70"/>
      <c r="D40" s="70"/>
      <c r="E40" s="65"/>
      <c r="F40" s="71"/>
      <c r="G40" s="71"/>
      <c r="H40" s="71"/>
      <c r="I40" s="31"/>
    </row>
    <row r="41" spans="1:9" ht="30" customHeight="1">
      <c r="A41" s="74"/>
      <c r="B41" s="74"/>
      <c r="C41" s="74"/>
      <c r="D41" s="74"/>
      <c r="E41" s="65"/>
      <c r="F41" s="75"/>
      <c r="G41" s="76"/>
      <c r="H41" s="76"/>
      <c r="I41" s="31"/>
    </row>
    <row r="42" spans="1:8" ht="12.75">
      <c r="A42" s="33"/>
      <c r="B42" s="33"/>
      <c r="C42" s="33"/>
      <c r="D42" s="33"/>
      <c r="E42" s="34"/>
      <c r="F42" s="33"/>
      <c r="G42" s="32"/>
      <c r="H42" s="33"/>
    </row>
  </sheetData>
  <sheetProtection/>
  <mergeCells count="14">
    <mergeCell ref="A41:D41"/>
    <mergeCell ref="F41:H41"/>
    <mergeCell ref="A35:D35"/>
    <mergeCell ref="F35:H35"/>
    <mergeCell ref="A36:D36"/>
    <mergeCell ref="F36:H36"/>
    <mergeCell ref="A34:D34"/>
    <mergeCell ref="F34:H34"/>
    <mergeCell ref="A1:H1"/>
    <mergeCell ref="A3:H3"/>
    <mergeCell ref="A40:D40"/>
    <mergeCell ref="F40:H40"/>
    <mergeCell ref="A38:H38"/>
    <mergeCell ref="A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1"/>
  <rowBreaks count="2" manualBreakCount="2">
    <brk id="28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2016-03-08T08:49:54Z</cp:lastPrinted>
  <dcterms:created xsi:type="dcterms:W3CDTF">2010-01-10T10:09:57Z</dcterms:created>
  <dcterms:modified xsi:type="dcterms:W3CDTF">2016-04-04T08:55:39Z</dcterms:modified>
  <cp:category/>
  <cp:version/>
  <cp:contentType/>
  <cp:contentStatus/>
</cp:coreProperties>
</file>