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615" windowHeight="11055"/>
  </bookViews>
  <sheets>
    <sheet name="Przedmiar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42" i="1" l="1"/>
  <c r="F46" i="1"/>
  <c r="F44" i="1"/>
  <c r="F45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10" i="1"/>
</calcChain>
</file>

<file path=xl/sharedStrings.xml><?xml version="1.0" encoding="utf-8"?>
<sst xmlns="http://schemas.openxmlformats.org/spreadsheetml/2006/main" count="149" uniqueCount="116">
  <si>
    <t>Lp.</t>
  </si>
  <si>
    <t>Podstawa</t>
  </si>
  <si>
    <t>Opis</t>
  </si>
  <si>
    <t>Przedmiar</t>
  </si>
  <si>
    <t>1 d.1</t>
  </si>
  <si>
    <t>KNNR 5 0701-02</t>
  </si>
  <si>
    <t>Kopanie rowów dla kabli w sposób ręczny w gruncie kat. III</t>
  </si>
  <si>
    <t>m3</t>
  </si>
  <si>
    <t>2 d.1</t>
  </si>
  <si>
    <t>KNNR 5 0702-02</t>
  </si>
  <si>
    <t>Zasypywanie rowów dla kabli wykonanych ręcznie w gruncie kat. III</t>
  </si>
  <si>
    <t>3 d.1</t>
  </si>
  <si>
    <t>KNNR 5 0706-01</t>
  </si>
  <si>
    <t>Nasypanie warstwy piasku na dnie rowu kablowego o szerokości do 0.4 m</t>
  </si>
  <si>
    <t>m</t>
  </si>
  <si>
    <t>4 d.1</t>
  </si>
  <si>
    <t>KNNR 5 0705-01</t>
  </si>
  <si>
    <t>Ułożenie rur osłonowych z PCW o śr.do 140 mm / fi 75</t>
  </si>
  <si>
    <t>5 d.1</t>
  </si>
  <si>
    <t>KNNR 5 0723-01</t>
  </si>
  <si>
    <t>Przewierty mechaniczne dla rury o śr.do 100 mm pod obiektami</t>
  </si>
  <si>
    <t>6 d.1</t>
  </si>
  <si>
    <t>KNNR 5 0724-02</t>
  </si>
  <si>
    <t>Wykopy pionowe ręczne dla urządzenia przeciskowego wraz z jego zasypaniem w gruncie nienawodnionym kat.III-IV</t>
  </si>
  <si>
    <t>7 d.1</t>
  </si>
  <si>
    <t>KNNR 6 1301-02 analogia</t>
  </si>
  <si>
    <t>Wykopy - zagęszczanie</t>
  </si>
  <si>
    <t>m2</t>
  </si>
  <si>
    <t>8 d.1</t>
  </si>
  <si>
    <t>KNNR 5 0707-02</t>
  </si>
  <si>
    <t>Układanie kabli o masie do 1.0 kg/m w rowach kablowych ręcznie</t>
  </si>
  <si>
    <t>9 d.1</t>
  </si>
  <si>
    <t>KNNR 5 0713-02</t>
  </si>
  <si>
    <t>Układanie kabli o masie do 1.0 kg/m w rurach, pustakach lub kanałach zamkniętych</t>
  </si>
  <si>
    <t>10 d.1</t>
  </si>
  <si>
    <t>KNNR 5 0717-02 analogia</t>
  </si>
  <si>
    <t>Układanie kabli o masie do 1.0 kg/m bezpośrednio na słupach - w słupach</t>
  </si>
  <si>
    <t>11 d.1</t>
  </si>
  <si>
    <t>KNNR 5 0726-10</t>
  </si>
  <si>
    <t>Zarobienie na sucho końca kabla 5-żyłowego o przekroju żył do 50 mm2 na napięcie do 1 kV o izolacji i powłoce z tworzyw sztucznych</t>
  </si>
  <si>
    <t>szt.</t>
  </si>
  <si>
    <t>12 d.1</t>
  </si>
  <si>
    <t>KNNR 5 1001-02</t>
  </si>
  <si>
    <t>Montaż i stawianie słupów oświetleniowych o masie do 300 kg - słup  9m</t>
  </si>
  <si>
    <t>13 d.1</t>
  </si>
  <si>
    <t>KNNR 5 1003-03</t>
  </si>
  <si>
    <t>Montaż przewodów do opraw oświetleniowych - wciąganie w słupy, rury osłonowe  przy wysokości latarń do 10 m</t>
  </si>
  <si>
    <t>14 d.1</t>
  </si>
  <si>
    <t>KNNR 5 1004-02</t>
  </si>
  <si>
    <t>Montaż opraw oświetlenia zewnętrznego  - typu LED</t>
  </si>
  <si>
    <t>15 d.1</t>
  </si>
  <si>
    <t>KNNR 5 1002-01</t>
  </si>
  <si>
    <t>Montaż wysięgników rurowych o masie do 15 kg na słupie</t>
  </si>
  <si>
    <t>16 d.1</t>
  </si>
  <si>
    <t>KNNR 5 0606-04</t>
  </si>
  <si>
    <t>Uziomy ze stali profilowanej miedziowane o długości 3 m (metoda wykonania udarowa) - grunt kat.III</t>
  </si>
  <si>
    <t>17 d.1</t>
  </si>
  <si>
    <t>KNNR 5 0606-06</t>
  </si>
  <si>
    <t>Uziomy ze stali profilowanej miedziowane (metoda wykonania udarowa) - grunt kat.III za następne 1.5 m długości</t>
  </si>
  <si>
    <t>18 d.1</t>
  </si>
  <si>
    <t>KNNR 5 0907-06</t>
  </si>
  <si>
    <t>Układanie uziomów w rowach kablowych</t>
  </si>
  <si>
    <t>19 d.1</t>
  </si>
  <si>
    <t>Kopanie rowów dla kabli w sposób ręczny w gruncie kat. III - odkopanie</t>
  </si>
  <si>
    <t>20 d.1</t>
  </si>
  <si>
    <t>21 d.1</t>
  </si>
  <si>
    <t>Ułożenie rur osłonowych z PCW o śr.do 140 mm / dwudzielne</t>
  </si>
  <si>
    <t>22 d.1</t>
  </si>
  <si>
    <t>Układanie kabli o masie do 1.0 kg/m w rurach, pustakach lub kanałach zamkniętych - istniejący</t>
  </si>
  <si>
    <t>23 d.1</t>
  </si>
  <si>
    <t>KNNR-W 9 0812-05</t>
  </si>
  <si>
    <t>Odłączenie kabli o przekroju żył do 50 mm2</t>
  </si>
  <si>
    <t>24 d.1</t>
  </si>
  <si>
    <t>KNNR-W 9 1001-02 analogia</t>
  </si>
  <si>
    <t>Przestawienie słupów oświetleniowych o masie 100-300 kg - istniejący</t>
  </si>
  <si>
    <t>szt</t>
  </si>
  <si>
    <t>25 d.1</t>
  </si>
  <si>
    <t>26 d.1</t>
  </si>
  <si>
    <t>KNNR 5 1302-03</t>
  </si>
  <si>
    <t>Badanie linii kablowej N.N.- kabel 4-żyłowy</t>
  </si>
  <si>
    <t>odc.</t>
  </si>
  <si>
    <t>27 d.1</t>
  </si>
  <si>
    <t>KNNR 5 1304-01</t>
  </si>
  <si>
    <t>Badania i pomiary instalacji uziemiającej (pierwszy pomiar)</t>
  </si>
  <si>
    <t>28 d.1</t>
  </si>
  <si>
    <t>KNNR 5 1301-01</t>
  </si>
  <si>
    <t>Sprawdzenie i pomiar 1-fazowego obwodu elektrycznego niskiego napięcia</t>
  </si>
  <si>
    <t>pomiar</t>
  </si>
  <si>
    <t>29 d.1</t>
  </si>
  <si>
    <t>KNNR 5 1304-05</t>
  </si>
  <si>
    <t>Badania i pomiary instalacji skuteczności zerowania (pierwszy pomiar)</t>
  </si>
  <si>
    <t>30 d.1</t>
  </si>
  <si>
    <t>KNNR 5 1304-06</t>
  </si>
  <si>
    <t>Badania i pomiary instalacji skuteczności zerowania (każdy następny pomiar)</t>
  </si>
  <si>
    <t>31 d.1</t>
  </si>
  <si>
    <t>KNNR 5 1305-01</t>
  </si>
  <si>
    <t>Sprawdzenie samoczynnego wyłączania zasilania (pierwsza próba)</t>
  </si>
  <si>
    <t>prób.</t>
  </si>
  <si>
    <t>32 d.1</t>
  </si>
  <si>
    <t xml:space="preserve"> wycena indywidualna Uproszczona</t>
  </si>
  <si>
    <t>koszt usług geodezyjnych</t>
  </si>
  <si>
    <t>kpl</t>
  </si>
  <si>
    <t>33 d.1</t>
  </si>
  <si>
    <t>Jedn. przedm.</t>
  </si>
  <si>
    <t>Przedmiar robót</t>
  </si>
  <si>
    <t>Budowa drogi łączącej budynki GTBS z ulicą Kąkolewską w Lesznie</t>
  </si>
  <si>
    <t>(Branża elektryczna - oświetlenie uliczne)</t>
  </si>
  <si>
    <t>Cena jedn. Netto</t>
  </si>
  <si>
    <t>Wartość netto</t>
  </si>
  <si>
    <t>koszt opłat drogowych, administracyjnych, odszkodowań i koniecznych napraw</t>
  </si>
  <si>
    <t>Oświetlenie uliczne</t>
  </si>
  <si>
    <t>kpl. przew.</t>
  </si>
  <si>
    <t>Razem netto</t>
  </si>
  <si>
    <t>Podatek VAT 23%</t>
  </si>
  <si>
    <t>Ogółem brutto</t>
  </si>
  <si>
    <t>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</si>
</sst>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/>
    <xf numFmtId="0" fontId="5" fillId="0" borderId="1" xfId="0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44" fontId="2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A5" sqref="A5:G5"/>
    </sheetView>
  </sheetViews>
  <sheetFormatPr defaultRowHeight="15" x14ac:dyDescent="0.25"/>
  <cols>
    <col min="1" max="1" width="6.140625" bestFit="1" customWidth="1"/>
    <col min="2" max="2" width="16.28515625" customWidth="1"/>
    <col min="3" max="3" width="50.42578125" customWidth="1"/>
    <col min="4" max="4" width="8.28515625" bestFit="1" customWidth="1"/>
    <col min="5" max="5" width="10" bestFit="1" customWidth="1"/>
    <col min="6" max="7" width="9.85546875" bestFit="1" customWidth="1"/>
  </cols>
  <sheetData>
    <row r="1" spans="1:7" ht="21" x14ac:dyDescent="0.35">
      <c r="A1" s="12" t="s">
        <v>104</v>
      </c>
      <c r="B1" s="12"/>
      <c r="C1" s="12"/>
      <c r="D1" s="12"/>
      <c r="E1" s="12"/>
      <c r="F1" s="12"/>
      <c r="G1" s="12"/>
    </row>
    <row r="2" spans="1:7" x14ac:dyDescent="0.25">
      <c r="A2" s="1"/>
      <c r="B2" s="1"/>
      <c r="C2" s="1"/>
      <c r="D2" s="1"/>
      <c r="E2" s="1"/>
      <c r="F2" s="1"/>
      <c r="G2" s="1"/>
    </row>
    <row r="3" spans="1:7" ht="23.25" x14ac:dyDescent="0.35">
      <c r="A3" s="13" t="s">
        <v>105</v>
      </c>
      <c r="B3" s="13"/>
      <c r="C3" s="13"/>
      <c r="D3" s="13"/>
      <c r="E3" s="13"/>
      <c r="F3" s="13"/>
      <c r="G3" s="13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4" t="s">
        <v>106</v>
      </c>
      <c r="B5" s="14"/>
      <c r="C5" s="14"/>
      <c r="D5" s="14"/>
      <c r="E5" s="14"/>
      <c r="F5" s="14"/>
      <c r="G5" s="14"/>
    </row>
    <row r="6" spans="1:7" x14ac:dyDescent="0.25">
      <c r="A6" s="1"/>
      <c r="B6" s="1"/>
      <c r="C6" s="1"/>
      <c r="D6" s="1"/>
      <c r="E6" s="1"/>
      <c r="F6" s="1"/>
      <c r="G6" s="1"/>
    </row>
    <row r="7" spans="1:7" ht="45" x14ac:dyDescent="0.25">
      <c r="A7" s="2" t="s">
        <v>0</v>
      </c>
      <c r="B7" s="2" t="s">
        <v>1</v>
      </c>
      <c r="C7" s="2" t="s">
        <v>2</v>
      </c>
      <c r="D7" s="3" t="s">
        <v>103</v>
      </c>
      <c r="E7" s="2" t="s">
        <v>3</v>
      </c>
      <c r="F7" s="3" t="s">
        <v>107</v>
      </c>
      <c r="G7" s="3" t="s">
        <v>108</v>
      </c>
    </row>
    <row r="8" spans="1:7" x14ac:dyDescent="0.25">
      <c r="A8" s="2">
        <v>1</v>
      </c>
      <c r="B8" s="2">
        <v>2</v>
      </c>
      <c r="C8" s="2">
        <v>3</v>
      </c>
      <c r="D8" s="3">
        <v>4</v>
      </c>
      <c r="E8" s="2">
        <v>5</v>
      </c>
      <c r="F8" s="3">
        <v>6</v>
      </c>
      <c r="G8" s="3">
        <v>7</v>
      </c>
    </row>
    <row r="9" spans="1:7" x14ac:dyDescent="0.25">
      <c r="A9" s="5">
        <v>1</v>
      </c>
      <c r="B9" s="5"/>
      <c r="C9" s="5" t="s">
        <v>110</v>
      </c>
      <c r="D9" s="5"/>
      <c r="E9" s="5"/>
      <c r="F9" s="5"/>
      <c r="G9" s="5"/>
    </row>
    <row r="10" spans="1:7" ht="30" x14ac:dyDescent="0.25">
      <c r="A10" s="4" t="s">
        <v>4</v>
      </c>
      <c r="B10" s="6" t="s">
        <v>5</v>
      </c>
      <c r="C10" s="15" t="s">
        <v>6</v>
      </c>
      <c r="D10" s="7" t="s">
        <v>7</v>
      </c>
      <c r="E10" s="4">
        <v>58.24</v>
      </c>
      <c r="F10" s="8">
        <v>0</v>
      </c>
      <c r="G10" s="8">
        <f>E10*F10</f>
        <v>0</v>
      </c>
    </row>
    <row r="11" spans="1:7" ht="30" x14ac:dyDescent="0.25">
      <c r="A11" s="4" t="s">
        <v>8</v>
      </c>
      <c r="B11" s="6" t="s">
        <v>9</v>
      </c>
      <c r="C11" s="15" t="s">
        <v>10</v>
      </c>
      <c r="D11" s="7" t="s">
        <v>7</v>
      </c>
      <c r="E11" s="4">
        <v>43.68</v>
      </c>
      <c r="F11" s="8">
        <v>0</v>
      </c>
      <c r="G11" s="8">
        <f t="shared" ref="G11:G42" si="0">E11*F11</f>
        <v>0</v>
      </c>
    </row>
    <row r="12" spans="1:7" ht="30" x14ac:dyDescent="0.25">
      <c r="A12" s="4" t="s">
        <v>11</v>
      </c>
      <c r="B12" s="6" t="s">
        <v>12</v>
      </c>
      <c r="C12" s="15" t="s">
        <v>13</v>
      </c>
      <c r="D12" s="7" t="s">
        <v>14</v>
      </c>
      <c r="E12" s="4">
        <v>332</v>
      </c>
      <c r="F12" s="8">
        <v>0</v>
      </c>
      <c r="G12" s="8">
        <f t="shared" si="0"/>
        <v>0</v>
      </c>
    </row>
    <row r="13" spans="1:7" x14ac:dyDescent="0.25">
      <c r="A13" s="4" t="s">
        <v>15</v>
      </c>
      <c r="B13" s="6" t="s">
        <v>16</v>
      </c>
      <c r="C13" s="15" t="s">
        <v>17</v>
      </c>
      <c r="D13" s="7" t="s">
        <v>14</v>
      </c>
      <c r="E13" s="4">
        <v>1</v>
      </c>
      <c r="F13" s="8">
        <v>0</v>
      </c>
      <c r="G13" s="8">
        <f t="shared" si="0"/>
        <v>0</v>
      </c>
    </row>
    <row r="14" spans="1:7" ht="30" x14ac:dyDescent="0.25">
      <c r="A14" s="4" t="s">
        <v>18</v>
      </c>
      <c r="B14" s="6" t="s">
        <v>19</v>
      </c>
      <c r="C14" s="15" t="s">
        <v>20</v>
      </c>
      <c r="D14" s="7" t="s">
        <v>14</v>
      </c>
      <c r="E14" s="4">
        <v>5</v>
      </c>
      <c r="F14" s="8">
        <v>0</v>
      </c>
      <c r="G14" s="8">
        <f t="shared" si="0"/>
        <v>0</v>
      </c>
    </row>
    <row r="15" spans="1:7" ht="45" x14ac:dyDescent="0.25">
      <c r="A15" s="4" t="s">
        <v>21</v>
      </c>
      <c r="B15" s="6" t="s">
        <v>22</v>
      </c>
      <c r="C15" s="15" t="s">
        <v>23</v>
      </c>
      <c r="D15" s="7" t="s">
        <v>7</v>
      </c>
      <c r="E15" s="4">
        <v>4</v>
      </c>
      <c r="F15" s="8">
        <v>0</v>
      </c>
      <c r="G15" s="8">
        <f t="shared" si="0"/>
        <v>0</v>
      </c>
    </row>
    <row r="16" spans="1:7" ht="30" x14ac:dyDescent="0.25">
      <c r="A16" s="4" t="s">
        <v>24</v>
      </c>
      <c r="B16" s="6" t="s">
        <v>25</v>
      </c>
      <c r="C16" s="15" t="s">
        <v>26</v>
      </c>
      <c r="D16" s="7" t="s">
        <v>27</v>
      </c>
      <c r="E16" s="4">
        <v>72.8</v>
      </c>
      <c r="F16" s="8">
        <v>0</v>
      </c>
      <c r="G16" s="8">
        <f t="shared" si="0"/>
        <v>0</v>
      </c>
    </row>
    <row r="17" spans="1:7" ht="30" x14ac:dyDescent="0.25">
      <c r="A17" s="4" t="s">
        <v>28</v>
      </c>
      <c r="B17" s="6" t="s">
        <v>29</v>
      </c>
      <c r="C17" s="15" t="s">
        <v>30</v>
      </c>
      <c r="D17" s="7" t="s">
        <v>14</v>
      </c>
      <c r="E17" s="4">
        <v>166</v>
      </c>
      <c r="F17" s="8">
        <v>0</v>
      </c>
      <c r="G17" s="8">
        <f t="shared" si="0"/>
        <v>0</v>
      </c>
    </row>
    <row r="18" spans="1:7" ht="30" x14ac:dyDescent="0.25">
      <c r="A18" s="4" t="s">
        <v>31</v>
      </c>
      <c r="B18" s="6" t="s">
        <v>32</v>
      </c>
      <c r="C18" s="15" t="s">
        <v>33</v>
      </c>
      <c r="D18" s="7" t="s">
        <v>14</v>
      </c>
      <c r="E18" s="4">
        <v>6</v>
      </c>
      <c r="F18" s="8">
        <v>0</v>
      </c>
      <c r="G18" s="8">
        <f t="shared" si="0"/>
        <v>0</v>
      </c>
    </row>
    <row r="19" spans="1:7" ht="30" x14ac:dyDescent="0.25">
      <c r="A19" s="4" t="s">
        <v>34</v>
      </c>
      <c r="B19" s="6" t="s">
        <v>35</v>
      </c>
      <c r="C19" s="15" t="s">
        <v>36</v>
      </c>
      <c r="D19" s="7" t="s">
        <v>14</v>
      </c>
      <c r="E19" s="4">
        <v>10</v>
      </c>
      <c r="F19" s="8">
        <v>0</v>
      </c>
      <c r="G19" s="8">
        <f t="shared" si="0"/>
        <v>0</v>
      </c>
    </row>
    <row r="20" spans="1:7" ht="45" x14ac:dyDescent="0.25">
      <c r="A20" s="4" t="s">
        <v>37</v>
      </c>
      <c r="B20" s="6" t="s">
        <v>38</v>
      </c>
      <c r="C20" s="15" t="s">
        <v>39</v>
      </c>
      <c r="D20" s="7" t="s">
        <v>40</v>
      </c>
      <c r="E20" s="4">
        <v>10</v>
      </c>
      <c r="F20" s="8">
        <v>0</v>
      </c>
      <c r="G20" s="8">
        <f t="shared" si="0"/>
        <v>0</v>
      </c>
    </row>
    <row r="21" spans="1:7" ht="30" x14ac:dyDescent="0.25">
      <c r="A21" s="4" t="s">
        <v>41</v>
      </c>
      <c r="B21" s="6" t="s">
        <v>42</v>
      </c>
      <c r="C21" s="15" t="s">
        <v>43</v>
      </c>
      <c r="D21" s="7" t="s">
        <v>40</v>
      </c>
      <c r="E21" s="4">
        <v>5</v>
      </c>
      <c r="F21" s="8">
        <v>0</v>
      </c>
      <c r="G21" s="8">
        <f t="shared" si="0"/>
        <v>0</v>
      </c>
    </row>
    <row r="22" spans="1:7" ht="45" x14ac:dyDescent="0.25">
      <c r="A22" s="4" t="s">
        <v>44</v>
      </c>
      <c r="B22" s="6" t="s">
        <v>45</v>
      </c>
      <c r="C22" s="15" t="s">
        <v>46</v>
      </c>
      <c r="D22" s="7" t="s">
        <v>111</v>
      </c>
      <c r="E22" s="4">
        <v>5</v>
      </c>
      <c r="F22" s="8">
        <v>0</v>
      </c>
      <c r="G22" s="8">
        <f t="shared" si="0"/>
        <v>0</v>
      </c>
    </row>
    <row r="23" spans="1:7" x14ac:dyDescent="0.25">
      <c r="A23" s="4" t="s">
        <v>47</v>
      </c>
      <c r="B23" s="6" t="s">
        <v>48</v>
      </c>
      <c r="C23" s="15" t="s">
        <v>49</v>
      </c>
      <c r="D23" s="7" t="s">
        <v>40</v>
      </c>
      <c r="E23" s="4">
        <v>5</v>
      </c>
      <c r="F23" s="8">
        <v>0</v>
      </c>
      <c r="G23" s="8">
        <f t="shared" si="0"/>
        <v>0</v>
      </c>
    </row>
    <row r="24" spans="1:7" ht="30" x14ac:dyDescent="0.25">
      <c r="A24" s="4" t="s">
        <v>50</v>
      </c>
      <c r="B24" s="6" t="s">
        <v>51</v>
      </c>
      <c r="C24" s="15" t="s">
        <v>52</v>
      </c>
      <c r="D24" s="7" t="s">
        <v>40</v>
      </c>
      <c r="E24" s="4">
        <v>5</v>
      </c>
      <c r="F24" s="8">
        <v>0</v>
      </c>
      <c r="G24" s="8">
        <f t="shared" si="0"/>
        <v>0</v>
      </c>
    </row>
    <row r="25" spans="1:7" ht="30" x14ac:dyDescent="0.25">
      <c r="A25" s="4" t="s">
        <v>53</v>
      </c>
      <c r="B25" s="6" t="s">
        <v>54</v>
      </c>
      <c r="C25" s="15" t="s">
        <v>55</v>
      </c>
      <c r="D25" s="7" t="s">
        <v>40</v>
      </c>
      <c r="E25" s="4">
        <v>3</v>
      </c>
      <c r="F25" s="8">
        <v>0</v>
      </c>
      <c r="G25" s="8">
        <f t="shared" si="0"/>
        <v>0</v>
      </c>
    </row>
    <row r="26" spans="1:7" ht="45" x14ac:dyDescent="0.25">
      <c r="A26" s="4" t="s">
        <v>56</v>
      </c>
      <c r="B26" s="6" t="s">
        <v>57</v>
      </c>
      <c r="C26" s="15" t="s">
        <v>58</v>
      </c>
      <c r="D26" s="7" t="s">
        <v>40</v>
      </c>
      <c r="E26" s="4">
        <v>3</v>
      </c>
      <c r="F26" s="8">
        <v>0</v>
      </c>
      <c r="G26" s="8">
        <f t="shared" si="0"/>
        <v>0</v>
      </c>
    </row>
    <row r="27" spans="1:7" x14ac:dyDescent="0.25">
      <c r="A27" s="4" t="s">
        <v>59</v>
      </c>
      <c r="B27" s="6" t="s">
        <v>60</v>
      </c>
      <c r="C27" s="15" t="s">
        <v>61</v>
      </c>
      <c r="D27" s="7" t="s">
        <v>14</v>
      </c>
      <c r="E27" s="4">
        <v>10</v>
      </c>
      <c r="F27" s="8">
        <v>0</v>
      </c>
      <c r="G27" s="8">
        <f t="shared" si="0"/>
        <v>0</v>
      </c>
    </row>
    <row r="28" spans="1:7" ht="30" x14ac:dyDescent="0.25">
      <c r="A28" s="4" t="s">
        <v>62</v>
      </c>
      <c r="B28" s="6" t="s">
        <v>5</v>
      </c>
      <c r="C28" s="15" t="s">
        <v>63</v>
      </c>
      <c r="D28" s="7" t="s">
        <v>7</v>
      </c>
      <c r="E28" s="4">
        <v>4.4800000000000004</v>
      </c>
      <c r="F28" s="8">
        <v>0</v>
      </c>
      <c r="G28" s="8">
        <f t="shared" si="0"/>
        <v>0</v>
      </c>
    </row>
    <row r="29" spans="1:7" ht="30" x14ac:dyDescent="0.25">
      <c r="A29" s="4" t="s">
        <v>64</v>
      </c>
      <c r="B29" s="6" t="s">
        <v>9</v>
      </c>
      <c r="C29" s="15" t="s">
        <v>10</v>
      </c>
      <c r="D29" s="7" t="s">
        <v>7</v>
      </c>
      <c r="E29" s="4">
        <v>4.4800000000000004</v>
      </c>
      <c r="F29" s="8">
        <v>0</v>
      </c>
      <c r="G29" s="8">
        <f t="shared" si="0"/>
        <v>0</v>
      </c>
    </row>
    <row r="30" spans="1:7" ht="30" x14ac:dyDescent="0.25">
      <c r="A30" s="4" t="s">
        <v>65</v>
      </c>
      <c r="B30" s="6" t="s">
        <v>16</v>
      </c>
      <c r="C30" s="15" t="s">
        <v>66</v>
      </c>
      <c r="D30" s="7" t="s">
        <v>14</v>
      </c>
      <c r="E30" s="4">
        <v>13</v>
      </c>
      <c r="F30" s="8">
        <v>0</v>
      </c>
      <c r="G30" s="8">
        <f t="shared" si="0"/>
        <v>0</v>
      </c>
    </row>
    <row r="31" spans="1:7" ht="30" x14ac:dyDescent="0.25">
      <c r="A31" s="4" t="s">
        <v>67</v>
      </c>
      <c r="B31" s="6" t="s">
        <v>32</v>
      </c>
      <c r="C31" s="15" t="s">
        <v>68</v>
      </c>
      <c r="D31" s="7" t="s">
        <v>14</v>
      </c>
      <c r="E31" s="4">
        <v>14</v>
      </c>
      <c r="F31" s="8">
        <v>0</v>
      </c>
      <c r="G31" s="8">
        <f t="shared" si="0"/>
        <v>0</v>
      </c>
    </row>
    <row r="32" spans="1:7" ht="30" x14ac:dyDescent="0.25">
      <c r="A32" s="4" t="s">
        <v>69</v>
      </c>
      <c r="B32" s="6" t="s">
        <v>70</v>
      </c>
      <c r="C32" s="15" t="s">
        <v>71</v>
      </c>
      <c r="D32" s="7" t="s">
        <v>40</v>
      </c>
      <c r="E32" s="4">
        <v>2</v>
      </c>
      <c r="F32" s="8">
        <v>0</v>
      </c>
      <c r="G32" s="8">
        <f t="shared" si="0"/>
        <v>0</v>
      </c>
    </row>
    <row r="33" spans="1:7" ht="30" x14ac:dyDescent="0.25">
      <c r="A33" s="4" t="s">
        <v>72</v>
      </c>
      <c r="B33" s="6" t="s">
        <v>73</v>
      </c>
      <c r="C33" s="15" t="s">
        <v>74</v>
      </c>
      <c r="D33" s="7" t="s">
        <v>75</v>
      </c>
      <c r="E33" s="4">
        <v>1</v>
      </c>
      <c r="F33" s="8">
        <v>0</v>
      </c>
      <c r="G33" s="8">
        <f t="shared" si="0"/>
        <v>0</v>
      </c>
    </row>
    <row r="34" spans="1:7" ht="45" x14ac:dyDescent="0.25">
      <c r="A34" s="4" t="s">
        <v>76</v>
      </c>
      <c r="B34" s="6" t="s">
        <v>38</v>
      </c>
      <c r="C34" s="15" t="s">
        <v>39</v>
      </c>
      <c r="D34" s="7" t="s">
        <v>40</v>
      </c>
      <c r="E34" s="4">
        <v>2</v>
      </c>
      <c r="F34" s="8">
        <v>0</v>
      </c>
      <c r="G34" s="8">
        <f t="shared" si="0"/>
        <v>0</v>
      </c>
    </row>
    <row r="35" spans="1:7" x14ac:dyDescent="0.25">
      <c r="A35" s="4" t="s">
        <v>77</v>
      </c>
      <c r="B35" s="6" t="s">
        <v>78</v>
      </c>
      <c r="C35" s="15" t="s">
        <v>79</v>
      </c>
      <c r="D35" s="7" t="s">
        <v>80</v>
      </c>
      <c r="E35" s="4">
        <v>5</v>
      </c>
      <c r="F35" s="8">
        <v>0</v>
      </c>
      <c r="G35" s="8">
        <f t="shared" si="0"/>
        <v>0</v>
      </c>
    </row>
    <row r="36" spans="1:7" ht="30" x14ac:dyDescent="0.25">
      <c r="A36" s="4" t="s">
        <v>81</v>
      </c>
      <c r="B36" s="6" t="s">
        <v>82</v>
      </c>
      <c r="C36" s="15" t="s">
        <v>83</v>
      </c>
      <c r="D36" s="7" t="s">
        <v>40</v>
      </c>
      <c r="E36" s="4">
        <v>1</v>
      </c>
      <c r="F36" s="8">
        <v>0</v>
      </c>
      <c r="G36" s="8">
        <f t="shared" si="0"/>
        <v>0</v>
      </c>
    </row>
    <row r="37" spans="1:7" ht="30" x14ac:dyDescent="0.25">
      <c r="A37" s="4" t="s">
        <v>84</v>
      </c>
      <c r="B37" s="6" t="s">
        <v>85</v>
      </c>
      <c r="C37" s="15" t="s">
        <v>86</v>
      </c>
      <c r="D37" s="7" t="s">
        <v>87</v>
      </c>
      <c r="E37" s="4">
        <v>5</v>
      </c>
      <c r="F37" s="8">
        <v>0</v>
      </c>
      <c r="G37" s="8">
        <f t="shared" si="0"/>
        <v>0</v>
      </c>
    </row>
    <row r="38" spans="1:7" ht="30" x14ac:dyDescent="0.25">
      <c r="A38" s="4" t="s">
        <v>88</v>
      </c>
      <c r="B38" s="6" t="s">
        <v>89</v>
      </c>
      <c r="C38" s="15" t="s">
        <v>90</v>
      </c>
      <c r="D38" s="7" t="s">
        <v>40</v>
      </c>
      <c r="E38" s="4">
        <v>1</v>
      </c>
      <c r="F38" s="8">
        <v>0</v>
      </c>
      <c r="G38" s="8">
        <f t="shared" si="0"/>
        <v>0</v>
      </c>
    </row>
    <row r="39" spans="1:7" ht="30" x14ac:dyDescent="0.25">
      <c r="A39" s="4" t="s">
        <v>91</v>
      </c>
      <c r="B39" s="6" t="s">
        <v>92</v>
      </c>
      <c r="C39" s="15" t="s">
        <v>93</v>
      </c>
      <c r="D39" s="7" t="s">
        <v>40</v>
      </c>
      <c r="E39" s="4">
        <v>4</v>
      </c>
      <c r="F39" s="8">
        <v>0</v>
      </c>
      <c r="G39" s="8">
        <f t="shared" si="0"/>
        <v>0</v>
      </c>
    </row>
    <row r="40" spans="1:7" ht="30" x14ac:dyDescent="0.25">
      <c r="A40" s="4" t="s">
        <v>94</v>
      </c>
      <c r="B40" s="6" t="s">
        <v>95</v>
      </c>
      <c r="C40" s="15" t="s">
        <v>96</v>
      </c>
      <c r="D40" s="7" t="s">
        <v>97</v>
      </c>
      <c r="E40" s="4">
        <v>1</v>
      </c>
      <c r="F40" s="8">
        <v>0</v>
      </c>
      <c r="G40" s="8">
        <f t="shared" si="0"/>
        <v>0</v>
      </c>
    </row>
    <row r="41" spans="1:7" ht="45" x14ac:dyDescent="0.25">
      <c r="A41" s="4" t="s">
        <v>98</v>
      </c>
      <c r="B41" s="6" t="s">
        <v>99</v>
      </c>
      <c r="C41" s="15" t="s">
        <v>100</v>
      </c>
      <c r="D41" s="7" t="s">
        <v>101</v>
      </c>
      <c r="E41" s="4">
        <v>1</v>
      </c>
      <c r="F41" s="8">
        <v>0</v>
      </c>
      <c r="G41" s="8">
        <f t="shared" si="0"/>
        <v>0</v>
      </c>
    </row>
    <row r="42" spans="1:7" ht="45" x14ac:dyDescent="0.25">
      <c r="A42" s="4" t="s">
        <v>102</v>
      </c>
      <c r="B42" s="6" t="s">
        <v>99</v>
      </c>
      <c r="C42" s="15" t="s">
        <v>109</v>
      </c>
      <c r="D42" s="7" t="s">
        <v>101</v>
      </c>
      <c r="E42" s="4">
        <v>1</v>
      </c>
      <c r="F42" s="8">
        <v>0</v>
      </c>
      <c r="G42" s="8">
        <f t="shared" si="0"/>
        <v>0</v>
      </c>
    </row>
    <row r="44" spans="1:7" ht="18.75" x14ac:dyDescent="0.3">
      <c r="A44" s="11" t="s">
        <v>112</v>
      </c>
      <c r="B44" s="11"/>
      <c r="C44" s="11"/>
      <c r="D44" s="11" t="s">
        <v>115</v>
      </c>
      <c r="E44" s="11"/>
      <c r="F44" s="16">
        <f>SUM(G10:G42)</f>
        <v>0</v>
      </c>
      <c r="G44" s="11"/>
    </row>
    <row r="45" spans="1:7" ht="18.75" x14ac:dyDescent="0.3">
      <c r="A45" s="9" t="s">
        <v>113</v>
      </c>
      <c r="B45" s="9"/>
      <c r="C45" s="9"/>
      <c r="D45" s="9" t="s">
        <v>115</v>
      </c>
      <c r="E45" s="9"/>
      <c r="F45" s="10">
        <f>F44*0.23</f>
        <v>0</v>
      </c>
      <c r="G45" s="9"/>
    </row>
    <row r="46" spans="1:7" ht="18.75" x14ac:dyDescent="0.3">
      <c r="A46" s="11" t="s">
        <v>114</v>
      </c>
      <c r="B46" s="11"/>
      <c r="C46" s="11"/>
      <c r="D46" s="11" t="s">
        <v>115</v>
      </c>
      <c r="E46" s="11"/>
      <c r="F46" s="16">
        <f>F44*1.23</f>
        <v>0</v>
      </c>
      <c r="G46" s="11"/>
    </row>
  </sheetData>
  <mergeCells count="12">
    <mergeCell ref="A1:G1"/>
    <mergeCell ref="A3:G3"/>
    <mergeCell ref="A5:G5"/>
    <mergeCell ref="F44:G44"/>
    <mergeCell ref="D44:E44"/>
    <mergeCell ref="A44:C44"/>
    <mergeCell ref="A45:C45"/>
    <mergeCell ref="D45:E45"/>
    <mergeCell ref="F45:G45"/>
    <mergeCell ref="A46:C46"/>
    <mergeCell ref="D46:E46"/>
    <mergeCell ref="F46:G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2019-04-04T07:24:51Z</dcterms:modified>
</cp:coreProperties>
</file>