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Y:\MZD - 2018\ZADANIA TEMATYCZNE\18 - Lipowa I etap odcinek 1 Maja Dożynkowa\Na BIP\załącznik 10a\"/>
    </mc:Choice>
  </mc:AlternateContent>
  <xr:revisionPtr revIDLastSave="0" documentId="10_ncr:8100000_{5EBB8C4A-6EF1-4A12-80F7-B9A9990FD2D8}" xr6:coauthVersionLast="34" xr6:coauthVersionMax="34" xr10:uidLastSave="{00000000-0000-0000-0000-000000000000}"/>
  <bookViews>
    <workbookView xWindow="0" yWindow="0" windowWidth="28800" windowHeight="10425" xr2:uid="{10FA449E-BF36-4054-8241-E18C0E9E43DD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9" i="1" l="1"/>
  <c r="G210" i="1"/>
  <c r="G100" i="1"/>
  <c r="G23" i="1"/>
  <c r="G205" i="1" l="1"/>
  <c r="G201" i="1"/>
  <c r="G197" i="1"/>
  <c r="G193" i="1"/>
  <c r="G189" i="1"/>
  <c r="G180" i="1"/>
  <c r="G176" i="1"/>
  <c r="G172" i="1"/>
  <c r="G168" i="1"/>
  <c r="G164" i="1"/>
  <c r="G160" i="1"/>
  <c r="G156" i="1"/>
  <c r="G152" i="1"/>
  <c r="G148" i="1"/>
  <c r="G144" i="1"/>
  <c r="G140" i="1"/>
  <c r="G136" i="1"/>
  <c r="G132" i="1"/>
  <c r="G128" i="1"/>
  <c r="G120" i="1"/>
  <c r="G116" i="1"/>
  <c r="G112" i="1"/>
  <c r="G108" i="1"/>
  <c r="G104" i="1"/>
  <c r="G96" i="1"/>
  <c r="G92" i="1"/>
  <c r="G83" i="1"/>
  <c r="G79" i="1"/>
  <c r="G75" i="1"/>
  <c r="G71" i="1"/>
  <c r="G67" i="1"/>
  <c r="G63" i="1"/>
  <c r="G59" i="1"/>
  <c r="G55" i="1"/>
  <c r="G51" i="1"/>
  <c r="G47" i="1"/>
  <c r="G39" i="1"/>
  <c r="G35" i="1"/>
  <c r="G31" i="1"/>
  <c r="G27" i="1"/>
  <c r="G211" i="1" l="1"/>
  <c r="G212" i="1" s="1"/>
</calcChain>
</file>

<file path=xl/sharedStrings.xml><?xml version="1.0" encoding="utf-8"?>
<sst xmlns="http://schemas.openxmlformats.org/spreadsheetml/2006/main" count="252" uniqueCount="125">
  <si>
    <t xml:space="preserve"> </t>
  </si>
  <si>
    <t>NAZWA INWESTYCJI:</t>
  </si>
  <si>
    <t>INWESTOR:</t>
  </si>
  <si>
    <t>Miasto Leszno</t>
  </si>
  <si>
    <t>ADRES INWESTORA:</t>
  </si>
  <si>
    <t xml:space="preserve">ul. Karasia 15,   </t>
  </si>
  <si>
    <t>BRANŻA:</t>
  </si>
  <si>
    <t>Instalacje sanitarne</t>
  </si>
  <si>
    <t>PODSTAWA OPRACOWANIA:</t>
  </si>
  <si>
    <t>KNR 4-05, KNNR 4, KNNR 8, KNR 2-18W, KNNR 1, KNR 2-31, KNNR Wacetob 3,</t>
  </si>
  <si>
    <t>KNR 19-01, KNR</t>
  </si>
  <si>
    <t>KODY CPV:</t>
  </si>
  <si>
    <t xml:space="preserve"> 45231300-8</t>
  </si>
  <si>
    <t>Roboty budowlane w zakresie budowy wodociągów i rurociągów do odprowadzania ścieków</t>
  </si>
  <si>
    <t>Lp.</t>
  </si>
  <si>
    <t>KANALIZACJA DESZCZOWA WRAZ Z WPUSTAMI I PRZYKANALIKAMI dla zadania inwest.:" PRZEBUDOWA ULICY LIPOWEJ NA ODCINKU OD SKRZYŻOWANIA Z UL. GEN. J. BEMA / HENRYKOWSKA DO SKRZYŻOWANIA Z UL. STAROZAMKOWĄ / LIPOWĄ / OBROŃCÓW LWOWA"</t>
  </si>
  <si>
    <t xml:space="preserve">Roboty ziemne i montażowe, kanał deszczowy grawitacyjny ,  średnicy PVC 315 mm ,  SN 8 - lite . </t>
  </si>
  <si>
    <t>Roboty ziemne, demontażowe i montażowe, przykanaliki o  średnicy PVC 160 mm ,  SN 8, wpusty</t>
  </si>
  <si>
    <t>Podstawa</t>
  </si>
  <si>
    <t>wyceny</t>
  </si>
  <si>
    <t>Opis pozycji kosztorysowych</t>
  </si>
  <si>
    <t>Obmiar</t>
  </si>
  <si>
    <t>J.m.</t>
  </si>
  <si>
    <t>Koszt jedn.</t>
  </si>
  <si>
    <t>Wartość</t>
  </si>
  <si>
    <t>KNNR 1</t>
  </si>
  <si>
    <t>0111-020-043</t>
  </si>
  <si>
    <t>Roboty pomiarowe przy liniowych robotach ziemnych</t>
  </si>
  <si>
    <t>krotność = 1,00</t>
  </si>
  <si>
    <t>km</t>
  </si>
  <si>
    <t>0202-06 z.sz.2.-060</t>
  </si>
  <si>
    <t>Roboty ziemne wykonywane koparkami podsiębiernymi o poj.łyżki 0.40 m3 w gr.kat. III-IV z transp.urobku na odl.do 1 km sam.samowyład. - praca w gruncie oblepiającym  - na składowisko odpadów .80%</t>
  </si>
  <si>
    <t>m3</t>
  </si>
  <si>
    <t>0301-020-060</t>
  </si>
  <si>
    <t>Wykopy z załadunkiem ręcznym i transportem na odległość do 1 km (grunt kat. III) , w miejscach skrzyżowań z uzbrojeniem istniejącym  - na składowisko odpadów .20%.</t>
  </si>
  <si>
    <t>0208-020-060</t>
  </si>
  <si>
    <t>Dodatek za każdy rozp. 1 km transportu ziemi samochodami samowyładowczymi po drogach o nawierzchni utwardzonej(kat.gr. I-IV)-uzupełnienie do odległości wywozu 10,0 km -  wywóz na składowisko odpadów</t>
  </si>
  <si>
    <t>krotność = 9,00</t>
  </si>
  <si>
    <t>0529-010-003</t>
  </si>
  <si>
    <t>Montaż konstrukcji podwieszeń kabli ,  rurociągów i kanałów; element o rozpiętości  do 4 m</t>
  </si>
  <si>
    <t xml:space="preserve">Montaż: </t>
  </si>
  <si>
    <t>1. Montaż podpór.</t>
  </si>
  <si>
    <t>2. Montaż kratownicy.</t>
  </si>
  <si>
    <t>3. Podwieszenie rurociągu (kanału , kabli) i regulacja zawiesi.</t>
  </si>
  <si>
    <t>kpl.</t>
  </si>
  <si>
    <t>KAT. INDYW. 1/501/1-060</t>
  </si>
  <si>
    <t>Umocnienie ścian wykopów o ścianach pionowych za pomocą obudowy skrzyniowej - np. typu box</t>
  </si>
  <si>
    <t>KNNR 4</t>
  </si>
  <si>
    <t>1411-010-060</t>
  </si>
  <si>
    <t>Podłoża pod kanały i obiekty z materiałów żwir 2-8 mm , grub. 10 cm</t>
  </si>
  <si>
    <t>1308-03 z.sz.3.-040</t>
  </si>
  <si>
    <t>Kanały z rur PVC łączonych na wcisk ,  SN8 - lite , o śr. zewn. 315 mm - wykopy umocnione</t>
  </si>
  <si>
    <t>m</t>
  </si>
  <si>
    <t>1413-010-090</t>
  </si>
  <si>
    <t>Prefabrykowane studnie rewizyjne  , prefabrykowane , z betonu wibroprasowanego C35/45 , wodoszczelnego "W8" , mrozoodpornego F=150 , nasiąkliwość do 4% , łączone na uszczelkę  ,  o śr. 1000 mm w gotowym wykopie o głębok. do 2,0 m  ./komletne : kineta , komin włazowy  ze stopniami złazowymi   ,  pokrywa studzienna dn 1000/625 mm ,  właz żeliwny typu ciężkiego  - nośność 40T, przejścia szczelne  ./</t>
  </si>
  <si>
    <t>kpl</t>
  </si>
  <si>
    <t>1427-040-020</t>
  </si>
  <si>
    <t>Dostawa i montaż przejścia szczelnego DN300 mm dla studni betonowej wraz z wierceniem otworu w studni istniejącej o średnicy 315 mm - Analogia</t>
  </si>
  <si>
    <t>szt</t>
  </si>
  <si>
    <t>0318-05 z.o.2.1-060</t>
  </si>
  <si>
    <t>Zasypywanie wykopów o ścianach pionowych o szerokości 0.8-2.5 m i głęb.do 6.0 m w gr.kat. I-III - współczynnik zagęszczenia Js=1.00) , obsypka rur na wysokość 30 cm ponad ich górną krawędź,  z materiałów  - pospółka 0,2-2,0 mm -  dowiezionym -wymiana gruntu</t>
  </si>
  <si>
    <t>0214-05 z.o.2.1-060</t>
  </si>
  <si>
    <t>Zasypanie wykopów .fund.podłużnych,punktowych,rowów,wykopów obiektowych spycharkami z zagęszcz.mechanicznym ubijakami (gr.warstwy w stanie luźnym 25 cm) - kat.gr. III-IV - współczynnik zagęszczenia Js=1.00) , piaskiem nowodowiezionym</t>
  </si>
  <si>
    <t>KNR 2-31</t>
  </si>
  <si>
    <t>1406-03-020</t>
  </si>
  <si>
    <t>Regulacja pionowa studzienek dla włazów kanałowych - na sieci kanalizacyjnej deszczowej - dostosowanie do istniejącego i projektowanego terenu</t>
  </si>
  <si>
    <t>1413-010-275</t>
  </si>
  <si>
    <t>Zabezpieczenie włazów przed przesunięciem elementem płyty żelbetowej</t>
  </si>
  <si>
    <t>0527-060-003</t>
  </si>
  <si>
    <t>Demontaż konstrukcji podwieszeń kabli energetycznych i telekomunikacyjnych , rurociągów i kanałów , itp. , typ lekki; element o rozpiętości do 4,0 m</t>
  </si>
  <si>
    <t>Demontaż :</t>
  </si>
  <si>
    <t>1. Demontaż podwieszeń.</t>
  </si>
  <si>
    <t>2. Demontaż kratownicy.</t>
  </si>
  <si>
    <t>3. Demontaż podpór.</t>
  </si>
  <si>
    <t>4. Dokładne podbicie rurociągu (kanału , kabli) ziemią.</t>
  </si>
  <si>
    <t>KNR 4-05</t>
  </si>
  <si>
    <t>2101-01-040</t>
  </si>
  <si>
    <t>Mechaniczne czyszczenie kanałów kołowych sieci zewnętrznej do śr. 0.3 m po robotach montażowych , przygotowanie do kamerowania i odbioru</t>
  </si>
  <si>
    <t>Kamerowanie sieci kanalizacyjnej powykonawczo</t>
  </si>
  <si>
    <t>Razem:</t>
  </si>
  <si>
    <t>Roboty ziemne wykonywane koparkami podsiębiernymi o poj.łyżki 0.40 m3 w gr.kat. III-IV z transp.urobku na odl.do 1 km sam.samowyład. - praca w gruncie oblepiającym  - na składowisko .80%</t>
  </si>
  <si>
    <t>Wykopy z załadunkiem ręcznym i transportem na odległość do 1 km (grunt kat. III) , w miejscach skrzyżowań z uzbrojeniem istniejącym  - na składowisko .20%.</t>
  </si>
  <si>
    <t>Dodatek za każdy rozp. 1 km transportu ziemi samochodami samowyładowczymi po drogach o nawierzchni utwardzonej(kat.gr. I-IV)-uzupełnienie do odległości wywozu 10,0 km -  wywóz na składowisko</t>
  </si>
  <si>
    <t>0411-01-090</t>
  </si>
  <si>
    <t>Demontaż studzienek ściekowych ulicznych betonowych o średnicy 500 mm z osadnikiem i syfonem</t>
  </si>
  <si>
    <t>KNNR 8</t>
  </si>
  <si>
    <t>0222-020-040</t>
  </si>
  <si>
    <t>Demontaż rurociągu żeliwnego kanalizacyjnego o średnicy 150 mm w wykopie</t>
  </si>
  <si>
    <t>KNR 19-01</t>
  </si>
  <si>
    <t>0118-13-060</t>
  </si>
  <si>
    <t>Wywóz gruzu spryzmowanego samochodami samowyładowczymi na odl. do 1 km</t>
  </si>
  <si>
    <t>0118-14-060</t>
  </si>
  <si>
    <t>Wywóz gruzu spryzmowanego samochodami samowyładowczymi - dodatek za każde dalsze 0,5 km ponad 1 km</t>
  </si>
  <si>
    <t>krotność = 18,00</t>
  </si>
  <si>
    <t>KNR 2-18W</t>
  </si>
  <si>
    <t>0310-01-060</t>
  </si>
  <si>
    <t>Wypełnienie przykanalików wyłączanych z eksploatacji pianobetonem - Analogia</t>
  </si>
  <si>
    <t>KNNR Wacetob 3</t>
  </si>
  <si>
    <t>0303-010-050</t>
  </si>
  <si>
    <t>Zamurowanie otworów w kolektorach ogólnospławnych w ścianach z cegły kanalizacyjnej -  po wyłączeniu przykanalików z eksploatacji - analogia</t>
  </si>
  <si>
    <t>m2</t>
  </si>
  <si>
    <t>1308-020-040</t>
  </si>
  <si>
    <t>Kanały z rur PVC. Rurociągi PVCo średnicy zewnętrznej DN160 mm,łączone na wcisk, SN8</t>
  </si>
  <si>
    <t>1321-050-020</t>
  </si>
  <si>
    <t>Przyłącze siodłowe do rur i studni betonowych  160 mm wraz z wierceniem, przejściem szczelnym i kolanem PVC 45 st.</t>
  </si>
  <si>
    <t>Przyłącze siodłowe do rur PVC  160 mm wraz z wierceniem i przejściem szczelnym  i kolanem PVC 45 st.</t>
  </si>
  <si>
    <t>1424-010-020</t>
  </si>
  <si>
    <t>Studzienki ściekowe uliczne betonowe o średnicy 500 mm z osadnikiem z syfonem z nasadą przykrawężnikową</t>
  </si>
  <si>
    <t>Studzienki ściekowe uliczne betonowe o średnicy 500 mm z osadnikiem z syfonem z nasadą podkrawężnikową (z odpływem dolno-bocznym)</t>
  </si>
  <si>
    <t>Zasypywanie wykopów o ścianach pionowych o szerokości 0.8-2.5 m i głęb.do 6.0 m w gr.kat. I-III - współczynnik zagęszczenia Js=1.00) , obsypka rur na wysokość 30 cm ponad ich górną krawędź,  z materiałów  - piasek dowieziony -wymiana gruntu</t>
  </si>
  <si>
    <t>Demontaż konstrukcji podwieszeń kabli energetycznych i telekomunikacyjnych , rurociągów i kanałów , itp. , element o rozpiętości do 4,0 m</t>
  </si>
  <si>
    <t>Zasypanie wykopów .fund.podłużnych,punktowych,rowów,wykopów obiektowych spycharkami z zagęszcz.mechanicznym ubijakami (gr.warstwy w stanie luźnym 25 cm) - kat.gr. III-IV - współczynnik zagęszczenia Js=1.00) , piaskiem dowiezionym  - wymiana gruntu</t>
  </si>
  <si>
    <t>KNR</t>
  </si>
  <si>
    <t xml:space="preserve"> 231I1406020000-020</t>
  </si>
  <si>
    <t>Regulacja pionowa studzienek dla urządzeń podziemnych - kratek ściekowych ulicznych</t>
  </si>
  <si>
    <t>Regulacja pionowa studzienek dla włazów kanałowych - na sieci kanalizacyjnej deszczowej - dostosowanie do projektowanego terenu (uwaga pozycja nie dotyczy renowacji kanalizacji ogólnospławnej - odrębne opracowanie)</t>
  </si>
  <si>
    <t>1406-04-020</t>
  </si>
  <si>
    <t>Regulacja pionowa studzienek dla urządzeń podziemnych - zaworów wodociągowych  - dostosowanie do projektowanego terenu (uwaga pozycja nie dotyczy sieci wodociągowych z przyłączami dla zakładanej przebudowy - odrębne opracowanie)</t>
  </si>
  <si>
    <t>Regulacja pionowa studzienek dla urządzeń podziemnych - zaworów gazowych</t>
  </si>
  <si>
    <t>Kosztorys ofertowy</t>
  </si>
  <si>
    <t>Razem netto:</t>
  </si>
  <si>
    <t>VAT</t>
  </si>
  <si>
    <t>Razem kosztorys brutto:</t>
  </si>
  <si>
    <t>1 studnia</t>
  </si>
  <si>
    <t>Przebudowa ulicy Lipowej w Lesznie - Etap I od ulica 1 Maja do ulicy Dożynkowej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</si>
</sst>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4"/>
      <color theme="1"/>
      <name val="Calibri Light"/>
      <family val="2"/>
      <charset val="238"/>
    </font>
    <font>
      <sz val="8"/>
      <color theme="1"/>
      <name val="Calibri Light"/>
      <family val="2"/>
      <charset val="238"/>
    </font>
    <font>
      <sz val="9"/>
      <color theme="1"/>
      <name val="Calibri Light"/>
      <family val="2"/>
      <charset val="238"/>
    </font>
    <font>
      <b/>
      <sz val="9"/>
      <color theme="1"/>
      <name val="Calibri Light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 Light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7" fillId="0" borderId="10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44" fontId="6" fillId="0" borderId="8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" fontId="5" fillId="0" borderId="4" xfId="0" applyNumberFormat="1" applyFont="1" applyBorder="1" applyAlignment="1">
      <alignment horizontal="center" vertical="center" wrapText="1"/>
    </xf>
    <xf numFmtId="16" fontId="5" fillId="0" borderId="9" xfId="0" applyNumberFormat="1" applyFont="1" applyBorder="1" applyAlignment="1">
      <alignment horizontal="center" vertical="center" wrapText="1"/>
    </xf>
    <xf numFmtId="16" fontId="5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44" fontId="5" fillId="0" borderId="4" xfId="0" applyNumberFormat="1" applyFont="1" applyBorder="1" applyAlignment="1">
      <alignment horizontal="right" vertical="center" wrapText="1"/>
    </xf>
    <xf numFmtId="44" fontId="5" fillId="0" borderId="9" xfId="0" applyNumberFormat="1" applyFont="1" applyBorder="1" applyAlignment="1">
      <alignment horizontal="right" vertical="center" wrapText="1"/>
    </xf>
    <xf numFmtId="44" fontId="5" fillId="0" borderId="5" xfId="0" applyNumberFormat="1" applyFont="1" applyBorder="1" applyAlignment="1">
      <alignment horizontal="right" vertical="center" wrapText="1"/>
    </xf>
    <xf numFmtId="44" fontId="7" fillId="0" borderId="9" xfId="0" applyNumberFormat="1" applyFont="1" applyBorder="1" applyAlignment="1">
      <alignment horizontal="right" vertical="center" wrapText="1"/>
    </xf>
    <xf numFmtId="44" fontId="5" fillId="0" borderId="11" xfId="0" applyNumberFormat="1" applyFont="1" applyBorder="1" applyAlignment="1">
      <alignment horizontal="right" vertical="center" wrapText="1"/>
    </xf>
    <xf numFmtId="44" fontId="5" fillId="0" borderId="12" xfId="0" applyNumberFormat="1" applyFont="1" applyBorder="1" applyAlignment="1">
      <alignment horizontal="right" vertical="center" wrapText="1"/>
    </xf>
    <xf numFmtId="44" fontId="5" fillId="0" borderId="13" xfId="0" applyNumberFormat="1" applyFont="1" applyBorder="1" applyAlignment="1">
      <alignment horizontal="right" vertical="center" wrapText="1"/>
    </xf>
    <xf numFmtId="44" fontId="7" fillId="0" borderId="5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A3696-25C3-4F52-8ABC-6E9BB0DE2F84}">
  <dimension ref="A1:G213"/>
  <sheetViews>
    <sheetView tabSelected="1" zoomScale="85" zoomScaleNormal="85" workbookViewId="0">
      <selection activeCell="K224" sqref="A212:K224"/>
    </sheetView>
  </sheetViews>
  <sheetFormatPr defaultRowHeight="15" x14ac:dyDescent="0.25"/>
  <cols>
    <col min="1" max="1" width="5" bestFit="1" customWidth="1"/>
    <col min="2" max="2" width="45.7109375" customWidth="1"/>
    <col min="3" max="3" width="53.28515625" customWidth="1"/>
    <col min="7" max="7" width="15.140625" customWidth="1"/>
  </cols>
  <sheetData>
    <row r="1" spans="1:7" x14ac:dyDescent="0.25">
      <c r="A1" s="1" t="s">
        <v>0</v>
      </c>
    </row>
    <row r="2" spans="1:7" ht="18.75" x14ac:dyDescent="0.25">
      <c r="B2" s="2" t="s">
        <v>119</v>
      </c>
    </row>
    <row r="3" spans="1:7" x14ac:dyDescent="0.25">
      <c r="B3" s="1"/>
    </row>
    <row r="4" spans="1:7" x14ac:dyDescent="0.25">
      <c r="B4" s="1" t="s">
        <v>1</v>
      </c>
      <c r="C4" s="1" t="s">
        <v>124</v>
      </c>
    </row>
    <row r="5" spans="1:7" x14ac:dyDescent="0.25">
      <c r="B5" s="1" t="s">
        <v>2</v>
      </c>
      <c r="C5" s="1" t="s">
        <v>3</v>
      </c>
    </row>
    <row r="6" spans="1:7" x14ac:dyDescent="0.25">
      <c r="B6" s="1" t="s">
        <v>4</v>
      </c>
      <c r="C6" s="1" t="s">
        <v>5</v>
      </c>
    </row>
    <row r="7" spans="1:7" x14ac:dyDescent="0.25">
      <c r="B7" s="1" t="s">
        <v>6</v>
      </c>
      <c r="C7" s="1" t="s">
        <v>7</v>
      </c>
    </row>
    <row r="8" spans="1:7" x14ac:dyDescent="0.25">
      <c r="B8" s="1" t="s">
        <v>8</v>
      </c>
      <c r="C8" s="1" t="s">
        <v>9</v>
      </c>
    </row>
    <row r="9" spans="1:7" x14ac:dyDescent="0.25">
      <c r="C9" s="1" t="s">
        <v>10</v>
      </c>
    </row>
    <row r="10" spans="1:7" x14ac:dyDescent="0.25">
      <c r="B10" s="1" t="s">
        <v>11</v>
      </c>
    </row>
    <row r="11" spans="1:7" ht="22.5" x14ac:dyDescent="0.25">
      <c r="B11" s="3" t="s">
        <v>12</v>
      </c>
      <c r="C11" s="3" t="s">
        <v>13</v>
      </c>
    </row>
    <row r="12" spans="1:7" ht="24.95" customHeight="1" thickBot="1" x14ac:dyDescent="0.3">
      <c r="A12" s="4"/>
    </row>
    <row r="13" spans="1:7" ht="24.95" customHeight="1" x14ac:dyDescent="0.25">
      <c r="A13" s="38" t="s">
        <v>14</v>
      </c>
      <c r="B13" s="7" t="s">
        <v>18</v>
      </c>
      <c r="C13" s="38" t="s">
        <v>20</v>
      </c>
      <c r="D13" s="38" t="s">
        <v>21</v>
      </c>
      <c r="E13" s="38" t="s">
        <v>22</v>
      </c>
      <c r="F13" s="38" t="s">
        <v>23</v>
      </c>
      <c r="G13" s="38" t="s">
        <v>24</v>
      </c>
    </row>
    <row r="14" spans="1:7" ht="24.95" customHeight="1" thickBot="1" x14ac:dyDescent="0.3">
      <c r="A14" s="40"/>
      <c r="B14" s="6" t="s">
        <v>19</v>
      </c>
      <c r="C14" s="40"/>
      <c r="D14" s="40"/>
      <c r="E14" s="40"/>
      <c r="F14" s="40"/>
      <c r="G14" s="40"/>
    </row>
    <row r="15" spans="1:7" ht="24.95" customHeight="1" thickBot="1" x14ac:dyDescent="0.3">
      <c r="A15" s="8"/>
      <c r="B15" s="9"/>
      <c r="C15" s="9"/>
      <c r="D15" s="9"/>
      <c r="E15" s="9"/>
      <c r="F15" s="9"/>
      <c r="G15" s="9"/>
    </row>
    <row r="16" spans="1:7" ht="24.95" customHeight="1" thickBot="1" x14ac:dyDescent="0.3">
      <c r="A16" s="10">
        <v>1</v>
      </c>
      <c r="B16" s="11">
        <v>2</v>
      </c>
      <c r="C16" s="11">
        <v>3</v>
      </c>
      <c r="D16" s="11">
        <v>4</v>
      </c>
      <c r="E16" s="11">
        <v>5</v>
      </c>
      <c r="F16" s="11">
        <v>6</v>
      </c>
      <c r="G16" s="11">
        <v>7</v>
      </c>
    </row>
    <row r="17" spans="1:7" ht="24.95" customHeight="1" x14ac:dyDescent="0.25">
      <c r="A17" s="38">
        <v>1</v>
      </c>
      <c r="B17" s="29" t="s">
        <v>15</v>
      </c>
      <c r="C17" s="52"/>
      <c r="D17" s="52"/>
      <c r="E17" s="52"/>
      <c r="F17" s="52"/>
      <c r="G17" s="53"/>
    </row>
    <row r="18" spans="1:7" ht="24.95" customHeight="1" x14ac:dyDescent="0.25">
      <c r="A18" s="39"/>
      <c r="B18" s="54"/>
      <c r="C18" s="55"/>
      <c r="D18" s="55"/>
      <c r="E18" s="55"/>
      <c r="F18" s="55"/>
      <c r="G18" s="56"/>
    </row>
    <row r="19" spans="1:7" ht="3" customHeight="1" thickBot="1" x14ac:dyDescent="0.3">
      <c r="A19" s="40"/>
      <c r="B19" s="57"/>
      <c r="C19" s="58"/>
      <c r="D19" s="58"/>
      <c r="E19" s="58"/>
      <c r="F19" s="58"/>
      <c r="G19" s="59"/>
    </row>
    <row r="20" spans="1:7" ht="24.95" customHeight="1" x14ac:dyDescent="0.25">
      <c r="A20" s="35"/>
      <c r="B20" s="29" t="s">
        <v>16</v>
      </c>
      <c r="C20" s="30"/>
      <c r="D20" s="20"/>
      <c r="E20" s="21"/>
      <c r="F20" s="21"/>
      <c r="G20" s="22"/>
    </row>
    <row r="21" spans="1:7" ht="24.95" customHeight="1" x14ac:dyDescent="0.25">
      <c r="A21" s="36"/>
      <c r="B21" s="31"/>
      <c r="C21" s="32"/>
      <c r="D21" s="23"/>
      <c r="E21" s="24"/>
      <c r="F21" s="24"/>
      <c r="G21" s="25"/>
    </row>
    <row r="22" spans="1:7" ht="24.95" customHeight="1" thickBot="1" x14ac:dyDescent="0.3">
      <c r="A22" s="37"/>
      <c r="B22" s="33"/>
      <c r="C22" s="34"/>
      <c r="D22" s="26"/>
      <c r="E22" s="27"/>
      <c r="F22" s="27"/>
      <c r="G22" s="28"/>
    </row>
    <row r="23" spans="1:7" ht="24.95" customHeight="1" x14ac:dyDescent="0.25">
      <c r="A23" s="41">
        <v>1</v>
      </c>
      <c r="B23" s="12" t="s">
        <v>25</v>
      </c>
      <c r="C23" s="12" t="s">
        <v>27</v>
      </c>
      <c r="D23" s="38">
        <v>0.01</v>
      </c>
      <c r="E23" s="38" t="s">
        <v>29</v>
      </c>
      <c r="F23" s="44"/>
      <c r="G23" s="44">
        <f>ROUND(D23*F23,2)</f>
        <v>0</v>
      </c>
    </row>
    <row r="24" spans="1:7" ht="24.95" customHeight="1" x14ac:dyDescent="0.25">
      <c r="A24" s="42"/>
      <c r="B24" s="12" t="s">
        <v>26</v>
      </c>
      <c r="C24" s="13" t="s">
        <v>28</v>
      </c>
      <c r="D24" s="39"/>
      <c r="E24" s="39"/>
      <c r="F24" s="45"/>
      <c r="G24" s="45"/>
    </row>
    <row r="25" spans="1:7" ht="24.95" customHeight="1" x14ac:dyDescent="0.25">
      <c r="A25" s="42"/>
      <c r="B25" s="14"/>
      <c r="C25" s="12"/>
      <c r="D25" s="39"/>
      <c r="E25" s="39"/>
      <c r="F25" s="45"/>
      <c r="G25" s="45"/>
    </row>
    <row r="26" spans="1:7" ht="24.95" customHeight="1" thickBot="1" x14ac:dyDescent="0.3">
      <c r="A26" s="43"/>
      <c r="B26" s="15"/>
      <c r="C26" s="5"/>
      <c r="D26" s="40"/>
      <c r="E26" s="40"/>
      <c r="F26" s="46"/>
      <c r="G26" s="46"/>
    </row>
    <row r="27" spans="1:7" ht="34.5" customHeight="1" x14ac:dyDescent="0.25">
      <c r="A27" s="41">
        <v>2</v>
      </c>
      <c r="B27" s="12" t="s">
        <v>25</v>
      </c>
      <c r="C27" s="12" t="s">
        <v>31</v>
      </c>
      <c r="D27" s="38">
        <v>13.83</v>
      </c>
      <c r="E27" s="38" t="s">
        <v>32</v>
      </c>
      <c r="F27" s="44"/>
      <c r="G27" s="44">
        <f>ROUND(D27*F27,2)</f>
        <v>0</v>
      </c>
    </row>
    <row r="28" spans="1:7" ht="30" customHeight="1" x14ac:dyDescent="0.25">
      <c r="A28" s="42"/>
      <c r="B28" s="12" t="s">
        <v>30</v>
      </c>
      <c r="C28" s="9"/>
      <c r="D28" s="39"/>
      <c r="E28" s="39"/>
      <c r="F28" s="45"/>
      <c r="G28" s="45"/>
    </row>
    <row r="29" spans="1:7" ht="30" customHeight="1" x14ac:dyDescent="0.25">
      <c r="A29" s="42"/>
      <c r="B29" s="14"/>
      <c r="C29" s="13" t="s">
        <v>28</v>
      </c>
      <c r="D29" s="39"/>
      <c r="E29" s="39"/>
      <c r="F29" s="45"/>
      <c r="G29" s="45"/>
    </row>
    <row r="30" spans="1:7" ht="30" customHeight="1" thickBot="1" x14ac:dyDescent="0.3">
      <c r="A30" s="43"/>
      <c r="B30" s="15"/>
      <c r="C30" s="5"/>
      <c r="D30" s="40"/>
      <c r="E30" s="40"/>
      <c r="F30" s="46"/>
      <c r="G30" s="46"/>
    </row>
    <row r="31" spans="1:7" ht="36" customHeight="1" x14ac:dyDescent="0.25">
      <c r="A31" s="41">
        <v>3</v>
      </c>
      <c r="B31" s="12" t="s">
        <v>25</v>
      </c>
      <c r="C31" s="12" t="s">
        <v>34</v>
      </c>
      <c r="D31" s="38">
        <v>3.46</v>
      </c>
      <c r="E31" s="38" t="s">
        <v>32</v>
      </c>
      <c r="F31" s="44"/>
      <c r="G31" s="44">
        <f>ROUND(D31*F31,2)</f>
        <v>0</v>
      </c>
    </row>
    <row r="32" spans="1:7" ht="30" customHeight="1" x14ac:dyDescent="0.25">
      <c r="A32" s="42"/>
      <c r="B32" s="12" t="s">
        <v>33</v>
      </c>
      <c r="C32" s="13" t="s">
        <v>28</v>
      </c>
      <c r="D32" s="39"/>
      <c r="E32" s="39"/>
      <c r="F32" s="45"/>
      <c r="G32" s="45"/>
    </row>
    <row r="33" spans="1:7" ht="30" customHeight="1" x14ac:dyDescent="0.25">
      <c r="A33" s="42"/>
      <c r="B33" s="14"/>
      <c r="C33" s="12"/>
      <c r="D33" s="39"/>
      <c r="E33" s="39"/>
      <c r="F33" s="45"/>
      <c r="G33" s="45"/>
    </row>
    <row r="34" spans="1:7" ht="30" customHeight="1" thickBot="1" x14ac:dyDescent="0.3">
      <c r="A34" s="43"/>
      <c r="B34" s="15"/>
      <c r="C34" s="5"/>
      <c r="D34" s="40"/>
      <c r="E34" s="40"/>
      <c r="F34" s="46"/>
      <c r="G34" s="46"/>
    </row>
    <row r="35" spans="1:7" ht="30" customHeight="1" x14ac:dyDescent="0.25">
      <c r="A35" s="41">
        <v>4</v>
      </c>
      <c r="B35" s="12" t="s">
        <v>25</v>
      </c>
      <c r="C35" s="12" t="s">
        <v>36</v>
      </c>
      <c r="D35" s="38">
        <v>17.29</v>
      </c>
      <c r="E35" s="38" t="s">
        <v>32</v>
      </c>
      <c r="F35" s="44"/>
      <c r="G35" s="44">
        <f>ROUND(D35*F35,2)</f>
        <v>0</v>
      </c>
    </row>
    <row r="36" spans="1:7" ht="30" customHeight="1" x14ac:dyDescent="0.25">
      <c r="A36" s="42"/>
      <c r="B36" s="12" t="s">
        <v>35</v>
      </c>
      <c r="C36" s="13" t="s">
        <v>37</v>
      </c>
      <c r="D36" s="39"/>
      <c r="E36" s="39"/>
      <c r="F36" s="45"/>
      <c r="G36" s="45"/>
    </row>
    <row r="37" spans="1:7" ht="30" customHeight="1" x14ac:dyDescent="0.25">
      <c r="A37" s="42"/>
      <c r="B37" s="14"/>
      <c r="C37" s="12"/>
      <c r="D37" s="39"/>
      <c r="E37" s="39"/>
      <c r="F37" s="45"/>
      <c r="G37" s="45"/>
    </row>
    <row r="38" spans="1:7" ht="30" customHeight="1" thickBot="1" x14ac:dyDescent="0.3">
      <c r="A38" s="43"/>
      <c r="B38" s="15"/>
      <c r="C38" s="5"/>
      <c r="D38" s="40"/>
      <c r="E38" s="40"/>
      <c r="F38" s="46"/>
      <c r="G38" s="46"/>
    </row>
    <row r="39" spans="1:7" ht="30" customHeight="1" x14ac:dyDescent="0.25">
      <c r="A39" s="41">
        <v>5</v>
      </c>
      <c r="B39" s="12" t="s">
        <v>25</v>
      </c>
      <c r="C39" s="12" t="s">
        <v>39</v>
      </c>
      <c r="D39" s="38">
        <v>2</v>
      </c>
      <c r="E39" s="38" t="s">
        <v>44</v>
      </c>
      <c r="F39" s="44"/>
      <c r="G39" s="44">
        <f>ROUND(D39*F39,2)</f>
        <v>0</v>
      </c>
    </row>
    <row r="40" spans="1:7" ht="30" customHeight="1" x14ac:dyDescent="0.25">
      <c r="A40" s="42"/>
      <c r="B40" s="12" t="s">
        <v>38</v>
      </c>
      <c r="C40" s="12" t="s">
        <v>40</v>
      </c>
      <c r="D40" s="39"/>
      <c r="E40" s="39"/>
      <c r="F40" s="45"/>
      <c r="G40" s="45"/>
    </row>
    <row r="41" spans="1:7" ht="30" customHeight="1" x14ac:dyDescent="0.25">
      <c r="A41" s="42"/>
      <c r="B41" s="14"/>
      <c r="C41" s="12" t="s">
        <v>41</v>
      </c>
      <c r="D41" s="39"/>
      <c r="E41" s="39"/>
      <c r="F41" s="45"/>
      <c r="G41" s="45"/>
    </row>
    <row r="42" spans="1:7" ht="30" customHeight="1" x14ac:dyDescent="0.25">
      <c r="A42" s="42"/>
      <c r="B42" s="14"/>
      <c r="C42" s="12" t="s">
        <v>42</v>
      </c>
      <c r="D42" s="39"/>
      <c r="E42" s="39"/>
      <c r="F42" s="45"/>
      <c r="G42" s="45"/>
    </row>
    <row r="43" spans="1:7" ht="30" customHeight="1" x14ac:dyDescent="0.25">
      <c r="A43" s="42"/>
      <c r="B43" s="14"/>
      <c r="C43" s="12" t="s">
        <v>43</v>
      </c>
      <c r="D43" s="39"/>
      <c r="E43" s="39"/>
      <c r="F43" s="45"/>
      <c r="G43" s="47"/>
    </row>
    <row r="44" spans="1:7" ht="30" customHeight="1" x14ac:dyDescent="0.25">
      <c r="A44" s="42"/>
      <c r="B44" s="14"/>
      <c r="C44" s="13" t="s">
        <v>28</v>
      </c>
      <c r="D44" s="39"/>
      <c r="E44" s="39"/>
      <c r="F44" s="45"/>
      <c r="G44" s="47"/>
    </row>
    <row r="45" spans="1:7" ht="30" customHeight="1" x14ac:dyDescent="0.25">
      <c r="A45" s="42"/>
      <c r="B45" s="14"/>
      <c r="C45" s="12"/>
      <c r="D45" s="39"/>
      <c r="E45" s="39"/>
      <c r="F45" s="45"/>
      <c r="G45" s="47"/>
    </row>
    <row r="46" spans="1:7" ht="30" customHeight="1" thickBot="1" x14ac:dyDescent="0.3">
      <c r="A46" s="43"/>
      <c r="B46" s="15"/>
      <c r="C46" s="5"/>
      <c r="D46" s="40"/>
      <c r="E46" s="40"/>
      <c r="F46" s="46"/>
      <c r="G46" s="47"/>
    </row>
    <row r="47" spans="1:7" ht="30" customHeight="1" x14ac:dyDescent="0.25">
      <c r="A47" s="41">
        <v>6</v>
      </c>
      <c r="B47" s="12"/>
      <c r="C47" s="12" t="s">
        <v>46</v>
      </c>
      <c r="D47" s="38">
        <v>17.29</v>
      </c>
      <c r="E47" s="38" t="s">
        <v>32</v>
      </c>
      <c r="F47" s="48"/>
      <c r="G47" s="44">
        <f>ROUND(D47*F47,2)</f>
        <v>0</v>
      </c>
    </row>
    <row r="48" spans="1:7" ht="30" customHeight="1" x14ac:dyDescent="0.25">
      <c r="A48" s="42"/>
      <c r="B48" s="12" t="s">
        <v>45</v>
      </c>
      <c r="C48" s="13" t="s">
        <v>28</v>
      </c>
      <c r="D48" s="39"/>
      <c r="E48" s="39"/>
      <c r="F48" s="49"/>
      <c r="G48" s="47"/>
    </row>
    <row r="49" spans="1:7" ht="30" customHeight="1" x14ac:dyDescent="0.25">
      <c r="A49" s="42"/>
      <c r="B49" s="14"/>
      <c r="C49" s="12"/>
      <c r="D49" s="39"/>
      <c r="E49" s="39"/>
      <c r="F49" s="49"/>
      <c r="G49" s="47"/>
    </row>
    <row r="50" spans="1:7" ht="30" customHeight="1" thickBot="1" x14ac:dyDescent="0.3">
      <c r="A50" s="43"/>
      <c r="B50" s="15"/>
      <c r="C50" s="5"/>
      <c r="D50" s="40"/>
      <c r="E50" s="40"/>
      <c r="F50" s="50"/>
      <c r="G50" s="51"/>
    </row>
    <row r="51" spans="1:7" ht="30" customHeight="1" x14ac:dyDescent="0.25">
      <c r="A51" s="41">
        <v>7</v>
      </c>
      <c r="B51" s="12" t="s">
        <v>47</v>
      </c>
      <c r="C51" s="12" t="s">
        <v>49</v>
      </c>
      <c r="D51" s="38">
        <v>1.3</v>
      </c>
      <c r="E51" s="38" t="s">
        <v>32</v>
      </c>
      <c r="F51" s="44"/>
      <c r="G51" s="47">
        <f>ROUND(D51*F51,2)</f>
        <v>0</v>
      </c>
    </row>
    <row r="52" spans="1:7" ht="30" customHeight="1" x14ac:dyDescent="0.25">
      <c r="A52" s="42"/>
      <c r="B52" s="12" t="s">
        <v>48</v>
      </c>
      <c r="C52" s="13" t="s">
        <v>28</v>
      </c>
      <c r="D52" s="39"/>
      <c r="E52" s="39"/>
      <c r="F52" s="45"/>
      <c r="G52" s="47"/>
    </row>
    <row r="53" spans="1:7" ht="30" customHeight="1" x14ac:dyDescent="0.25">
      <c r="A53" s="42"/>
      <c r="B53" s="14"/>
      <c r="C53" s="12"/>
      <c r="D53" s="39"/>
      <c r="E53" s="39"/>
      <c r="F53" s="45"/>
      <c r="G53" s="47"/>
    </row>
    <row r="54" spans="1:7" ht="30" customHeight="1" thickBot="1" x14ac:dyDescent="0.3">
      <c r="A54" s="43"/>
      <c r="B54" s="15"/>
      <c r="C54" s="5"/>
      <c r="D54" s="40"/>
      <c r="E54" s="40"/>
      <c r="F54" s="46"/>
      <c r="G54" s="51"/>
    </row>
    <row r="55" spans="1:7" ht="30" customHeight="1" x14ac:dyDescent="0.25">
      <c r="A55" s="41">
        <v>8</v>
      </c>
      <c r="B55" s="12" t="s">
        <v>47</v>
      </c>
      <c r="C55" s="12" t="s">
        <v>51</v>
      </c>
      <c r="D55" s="38">
        <v>13</v>
      </c>
      <c r="E55" s="38" t="s">
        <v>52</v>
      </c>
      <c r="F55" s="44"/>
      <c r="G55" s="44">
        <f>ROUND(D55*F55,2)</f>
        <v>0</v>
      </c>
    </row>
    <row r="56" spans="1:7" ht="30" customHeight="1" x14ac:dyDescent="0.25">
      <c r="A56" s="42"/>
      <c r="B56" s="12" t="s">
        <v>50</v>
      </c>
      <c r="C56" s="13" t="s">
        <v>28</v>
      </c>
      <c r="D56" s="39"/>
      <c r="E56" s="39"/>
      <c r="F56" s="45"/>
      <c r="G56" s="45"/>
    </row>
    <row r="57" spans="1:7" ht="30" customHeight="1" x14ac:dyDescent="0.25">
      <c r="A57" s="42"/>
      <c r="B57" s="14"/>
      <c r="C57" s="12"/>
      <c r="D57" s="39"/>
      <c r="E57" s="39"/>
      <c r="F57" s="45"/>
      <c r="G57" s="45"/>
    </row>
    <row r="58" spans="1:7" ht="30" customHeight="1" thickBot="1" x14ac:dyDescent="0.3">
      <c r="A58" s="43"/>
      <c r="B58" s="15"/>
      <c r="C58" s="5"/>
      <c r="D58" s="40"/>
      <c r="E58" s="40"/>
      <c r="F58" s="46"/>
      <c r="G58" s="46"/>
    </row>
    <row r="59" spans="1:7" ht="69" customHeight="1" x14ac:dyDescent="0.25">
      <c r="A59" s="41">
        <v>9</v>
      </c>
      <c r="B59" s="12" t="s">
        <v>47</v>
      </c>
      <c r="C59" s="12" t="s">
        <v>54</v>
      </c>
      <c r="D59" s="38">
        <v>1</v>
      </c>
      <c r="E59" s="38" t="s">
        <v>55</v>
      </c>
      <c r="F59" s="44"/>
      <c r="G59" s="44">
        <f>ROUND(D59*F59,2)</f>
        <v>0</v>
      </c>
    </row>
    <row r="60" spans="1:7" ht="30" customHeight="1" x14ac:dyDescent="0.25">
      <c r="A60" s="42"/>
      <c r="B60" s="12" t="s">
        <v>53</v>
      </c>
      <c r="C60" s="13" t="s">
        <v>28</v>
      </c>
      <c r="D60" s="39"/>
      <c r="E60" s="39"/>
      <c r="F60" s="45"/>
      <c r="G60" s="45"/>
    </row>
    <row r="61" spans="1:7" ht="30" customHeight="1" x14ac:dyDescent="0.25">
      <c r="A61" s="42"/>
      <c r="B61" s="14"/>
      <c r="C61" s="12"/>
      <c r="D61" s="39"/>
      <c r="E61" s="39"/>
      <c r="F61" s="45"/>
      <c r="G61" s="45"/>
    </row>
    <row r="62" spans="1:7" ht="30" customHeight="1" thickBot="1" x14ac:dyDescent="0.3">
      <c r="A62" s="43"/>
      <c r="B62" s="15"/>
      <c r="C62" s="5"/>
      <c r="D62" s="40"/>
      <c r="E62" s="40"/>
      <c r="F62" s="46"/>
      <c r="G62" s="46"/>
    </row>
    <row r="63" spans="1:7" ht="30" customHeight="1" x14ac:dyDescent="0.25">
      <c r="A63" s="41">
        <v>10</v>
      </c>
      <c r="B63" s="12" t="s">
        <v>47</v>
      </c>
      <c r="C63" s="12" t="s">
        <v>57</v>
      </c>
      <c r="D63" s="38">
        <v>1</v>
      </c>
      <c r="E63" s="38" t="s">
        <v>58</v>
      </c>
      <c r="F63" s="44"/>
      <c r="G63" s="44">
        <f>ROUND(D63*F63,2)</f>
        <v>0</v>
      </c>
    </row>
    <row r="64" spans="1:7" ht="30" customHeight="1" x14ac:dyDescent="0.25">
      <c r="A64" s="42"/>
      <c r="B64" s="12" t="s">
        <v>56</v>
      </c>
      <c r="C64" s="13" t="s">
        <v>28</v>
      </c>
      <c r="D64" s="39"/>
      <c r="E64" s="39"/>
      <c r="F64" s="45"/>
      <c r="G64" s="45"/>
    </row>
    <row r="65" spans="1:7" ht="30" customHeight="1" x14ac:dyDescent="0.25">
      <c r="A65" s="42"/>
      <c r="B65" s="14"/>
      <c r="C65" s="12"/>
      <c r="D65" s="39"/>
      <c r="E65" s="39"/>
      <c r="F65" s="45"/>
      <c r="G65" s="45"/>
    </row>
    <row r="66" spans="1:7" ht="30" customHeight="1" thickBot="1" x14ac:dyDescent="0.3">
      <c r="A66" s="43"/>
      <c r="B66" s="15"/>
      <c r="C66" s="5"/>
      <c r="D66" s="40"/>
      <c r="E66" s="40"/>
      <c r="F66" s="46"/>
      <c r="G66" s="46"/>
    </row>
    <row r="67" spans="1:7" ht="46.5" customHeight="1" x14ac:dyDescent="0.25">
      <c r="A67" s="41">
        <v>11</v>
      </c>
      <c r="B67" s="12" t="s">
        <v>25</v>
      </c>
      <c r="C67" s="12" t="s">
        <v>60</v>
      </c>
      <c r="D67" s="38">
        <v>6.99</v>
      </c>
      <c r="E67" s="38" t="s">
        <v>32</v>
      </c>
      <c r="F67" s="44"/>
      <c r="G67" s="44">
        <f>ROUND(D67*F67,2)</f>
        <v>0</v>
      </c>
    </row>
    <row r="68" spans="1:7" ht="30" customHeight="1" x14ac:dyDescent="0.25">
      <c r="A68" s="42"/>
      <c r="B68" s="12" t="s">
        <v>59</v>
      </c>
      <c r="C68" s="13" t="s">
        <v>28</v>
      </c>
      <c r="D68" s="39"/>
      <c r="E68" s="39"/>
      <c r="F68" s="45"/>
      <c r="G68" s="45"/>
    </row>
    <row r="69" spans="1:7" ht="30" customHeight="1" x14ac:dyDescent="0.25">
      <c r="A69" s="42"/>
      <c r="B69" s="14"/>
      <c r="C69" s="12"/>
      <c r="D69" s="39"/>
      <c r="E69" s="39"/>
      <c r="F69" s="45"/>
      <c r="G69" s="45"/>
    </row>
    <row r="70" spans="1:7" ht="30" customHeight="1" thickBot="1" x14ac:dyDescent="0.3">
      <c r="A70" s="43"/>
      <c r="B70" s="15"/>
      <c r="C70" s="5"/>
      <c r="D70" s="40"/>
      <c r="E70" s="40"/>
      <c r="F70" s="46"/>
      <c r="G70" s="46"/>
    </row>
    <row r="71" spans="1:7" ht="50.25" customHeight="1" x14ac:dyDescent="0.25">
      <c r="A71" s="41">
        <v>12</v>
      </c>
      <c r="B71" s="12" t="s">
        <v>25</v>
      </c>
      <c r="C71" s="12" t="s">
        <v>62</v>
      </c>
      <c r="D71" s="38">
        <v>8</v>
      </c>
      <c r="E71" s="38" t="s">
        <v>32</v>
      </c>
      <c r="F71" s="44"/>
      <c r="G71" s="44">
        <f>ROUND(D71*F71,2)</f>
        <v>0</v>
      </c>
    </row>
    <row r="72" spans="1:7" ht="30" customHeight="1" x14ac:dyDescent="0.25">
      <c r="A72" s="42"/>
      <c r="B72" s="12" t="s">
        <v>61</v>
      </c>
      <c r="C72" s="13" t="s">
        <v>28</v>
      </c>
      <c r="D72" s="39"/>
      <c r="E72" s="39"/>
      <c r="F72" s="45"/>
      <c r="G72" s="45"/>
    </row>
    <row r="73" spans="1:7" ht="30" customHeight="1" x14ac:dyDescent="0.25">
      <c r="A73" s="42"/>
      <c r="B73" s="14"/>
      <c r="C73" s="12"/>
      <c r="D73" s="39"/>
      <c r="E73" s="39"/>
      <c r="F73" s="45"/>
      <c r="G73" s="45"/>
    </row>
    <row r="74" spans="1:7" ht="30" customHeight="1" thickBot="1" x14ac:dyDescent="0.3">
      <c r="A74" s="43"/>
      <c r="B74" s="15"/>
      <c r="C74" s="5"/>
      <c r="D74" s="40"/>
      <c r="E74" s="40"/>
      <c r="F74" s="46"/>
      <c r="G74" s="46"/>
    </row>
    <row r="75" spans="1:7" ht="35.25" customHeight="1" x14ac:dyDescent="0.25">
      <c r="A75" s="41">
        <v>13</v>
      </c>
      <c r="B75" s="12" t="s">
        <v>63</v>
      </c>
      <c r="C75" s="12" t="s">
        <v>65</v>
      </c>
      <c r="D75" s="38">
        <v>1</v>
      </c>
      <c r="E75" s="38" t="s">
        <v>58</v>
      </c>
      <c r="F75" s="44"/>
      <c r="G75" s="44">
        <f>ROUND(D75*F75,2)</f>
        <v>0</v>
      </c>
    </row>
    <row r="76" spans="1:7" ht="30" customHeight="1" x14ac:dyDescent="0.25">
      <c r="A76" s="42"/>
      <c r="B76" s="12" t="s">
        <v>64</v>
      </c>
      <c r="C76" s="13" t="s">
        <v>28</v>
      </c>
      <c r="D76" s="39"/>
      <c r="E76" s="39"/>
      <c r="F76" s="45"/>
      <c r="G76" s="45"/>
    </row>
    <row r="77" spans="1:7" ht="30" customHeight="1" x14ac:dyDescent="0.25">
      <c r="A77" s="42"/>
      <c r="B77" s="14"/>
      <c r="C77" s="12"/>
      <c r="D77" s="39"/>
      <c r="E77" s="39"/>
      <c r="F77" s="45"/>
      <c r="G77" s="45"/>
    </row>
    <row r="78" spans="1:7" ht="30" customHeight="1" thickBot="1" x14ac:dyDescent="0.3">
      <c r="A78" s="43"/>
      <c r="B78" s="15"/>
      <c r="C78" s="5"/>
      <c r="D78" s="40"/>
      <c r="E78" s="40"/>
      <c r="F78" s="46"/>
      <c r="G78" s="46"/>
    </row>
    <row r="79" spans="1:7" ht="30" customHeight="1" x14ac:dyDescent="0.25">
      <c r="A79" s="41">
        <v>14</v>
      </c>
      <c r="B79" s="12" t="s">
        <v>47</v>
      </c>
      <c r="C79" s="12" t="s">
        <v>67</v>
      </c>
      <c r="D79" s="38">
        <v>1</v>
      </c>
      <c r="E79" s="38" t="s">
        <v>123</v>
      </c>
      <c r="F79" s="44"/>
      <c r="G79" s="44">
        <f>ROUND(D79*F79,2)</f>
        <v>0</v>
      </c>
    </row>
    <row r="80" spans="1:7" ht="30" customHeight="1" x14ac:dyDescent="0.25">
      <c r="A80" s="42"/>
      <c r="B80" s="12" t="s">
        <v>66</v>
      </c>
      <c r="C80" s="13" t="s">
        <v>28</v>
      </c>
      <c r="D80" s="39"/>
      <c r="E80" s="39"/>
      <c r="F80" s="45"/>
      <c r="G80" s="45"/>
    </row>
    <row r="81" spans="1:7" ht="30" customHeight="1" x14ac:dyDescent="0.25">
      <c r="A81" s="42"/>
      <c r="B81" s="14"/>
      <c r="C81" s="12"/>
      <c r="D81" s="39"/>
      <c r="E81" s="39"/>
      <c r="F81" s="45"/>
      <c r="G81" s="45"/>
    </row>
    <row r="82" spans="1:7" ht="30" customHeight="1" thickBot="1" x14ac:dyDescent="0.3">
      <c r="A82" s="43"/>
      <c r="B82" s="15"/>
      <c r="C82" s="5"/>
      <c r="D82" s="40"/>
      <c r="E82" s="40"/>
      <c r="F82" s="46"/>
      <c r="G82" s="46"/>
    </row>
    <row r="83" spans="1:7" ht="30" customHeight="1" x14ac:dyDescent="0.25">
      <c r="A83" s="41">
        <v>15</v>
      </c>
      <c r="B83" s="12" t="s">
        <v>25</v>
      </c>
      <c r="C83" s="12" t="s">
        <v>69</v>
      </c>
      <c r="D83" s="38">
        <v>2</v>
      </c>
      <c r="E83" s="38" t="s">
        <v>44</v>
      </c>
      <c r="F83" s="44"/>
      <c r="G83" s="44">
        <f>ROUND(D83*F83,2)</f>
        <v>0</v>
      </c>
    </row>
    <row r="84" spans="1:7" ht="30" customHeight="1" x14ac:dyDescent="0.25">
      <c r="A84" s="42"/>
      <c r="B84" s="12" t="s">
        <v>68</v>
      </c>
      <c r="C84" s="12" t="s">
        <v>70</v>
      </c>
      <c r="D84" s="39"/>
      <c r="E84" s="39"/>
      <c r="F84" s="45"/>
      <c r="G84" s="45"/>
    </row>
    <row r="85" spans="1:7" ht="30" customHeight="1" x14ac:dyDescent="0.25">
      <c r="A85" s="42"/>
      <c r="B85" s="14"/>
      <c r="C85" s="12" t="s">
        <v>71</v>
      </c>
      <c r="D85" s="39"/>
      <c r="E85" s="39"/>
      <c r="F85" s="45"/>
      <c r="G85" s="45"/>
    </row>
    <row r="86" spans="1:7" ht="30" customHeight="1" x14ac:dyDescent="0.25">
      <c r="A86" s="42"/>
      <c r="B86" s="14"/>
      <c r="C86" s="12" t="s">
        <v>72</v>
      </c>
      <c r="D86" s="39"/>
      <c r="E86" s="39"/>
      <c r="F86" s="45"/>
      <c r="G86" s="45"/>
    </row>
    <row r="87" spans="1:7" ht="30" customHeight="1" x14ac:dyDescent="0.25">
      <c r="A87" s="42"/>
      <c r="B87" s="14"/>
      <c r="C87" s="12" t="s">
        <v>73</v>
      </c>
      <c r="D87" s="39"/>
      <c r="E87" s="39"/>
      <c r="F87" s="45"/>
      <c r="G87" s="45"/>
    </row>
    <row r="88" spans="1:7" ht="30" customHeight="1" x14ac:dyDescent="0.25">
      <c r="A88" s="42"/>
      <c r="B88" s="14"/>
      <c r="C88" s="12" t="s">
        <v>74</v>
      </c>
      <c r="D88" s="39"/>
      <c r="E88" s="39"/>
      <c r="F88" s="45"/>
      <c r="G88" s="45"/>
    </row>
    <row r="89" spans="1:7" ht="30" customHeight="1" x14ac:dyDescent="0.25">
      <c r="A89" s="42"/>
      <c r="B89" s="14"/>
      <c r="C89" s="13" t="s">
        <v>28</v>
      </c>
      <c r="D89" s="39"/>
      <c r="E89" s="39"/>
      <c r="F89" s="45"/>
      <c r="G89" s="45"/>
    </row>
    <row r="90" spans="1:7" ht="30" customHeight="1" x14ac:dyDescent="0.25">
      <c r="A90" s="42"/>
      <c r="B90" s="14"/>
      <c r="C90" s="12"/>
      <c r="D90" s="39"/>
      <c r="E90" s="39"/>
      <c r="F90" s="45"/>
      <c r="G90" s="45"/>
    </row>
    <row r="91" spans="1:7" ht="30" customHeight="1" thickBot="1" x14ac:dyDescent="0.3">
      <c r="A91" s="43"/>
      <c r="B91" s="15"/>
      <c r="C91" s="5"/>
      <c r="D91" s="40"/>
      <c r="E91" s="40"/>
      <c r="F91" s="46"/>
      <c r="G91" s="46"/>
    </row>
    <row r="92" spans="1:7" ht="30" customHeight="1" x14ac:dyDescent="0.25">
      <c r="A92" s="41">
        <v>16</v>
      </c>
      <c r="B92" s="12" t="s">
        <v>75</v>
      </c>
      <c r="C92" s="12" t="s">
        <v>77</v>
      </c>
      <c r="D92" s="38">
        <v>13</v>
      </c>
      <c r="E92" s="38" t="s">
        <v>52</v>
      </c>
      <c r="F92" s="44"/>
      <c r="G92" s="44">
        <f>ROUND(D92*F92,2)</f>
        <v>0</v>
      </c>
    </row>
    <row r="93" spans="1:7" ht="30" customHeight="1" x14ac:dyDescent="0.25">
      <c r="A93" s="42"/>
      <c r="B93" s="12" t="s">
        <v>76</v>
      </c>
      <c r="C93" s="13" t="s">
        <v>28</v>
      </c>
      <c r="D93" s="39"/>
      <c r="E93" s="39"/>
      <c r="F93" s="45"/>
      <c r="G93" s="45"/>
    </row>
    <row r="94" spans="1:7" ht="30" customHeight="1" x14ac:dyDescent="0.25">
      <c r="A94" s="42"/>
      <c r="B94" s="14"/>
      <c r="C94" s="12"/>
      <c r="D94" s="39"/>
      <c r="E94" s="39"/>
      <c r="F94" s="45"/>
      <c r="G94" s="45"/>
    </row>
    <row r="95" spans="1:7" ht="30" customHeight="1" thickBot="1" x14ac:dyDescent="0.3">
      <c r="A95" s="43"/>
      <c r="B95" s="15"/>
      <c r="C95" s="5"/>
      <c r="D95" s="40"/>
      <c r="E95" s="40"/>
      <c r="F95" s="46"/>
      <c r="G95" s="46"/>
    </row>
    <row r="96" spans="1:7" ht="30" customHeight="1" x14ac:dyDescent="0.25">
      <c r="A96" s="41">
        <v>17</v>
      </c>
      <c r="B96" s="12"/>
      <c r="C96" s="12" t="s">
        <v>78</v>
      </c>
      <c r="D96" s="38">
        <v>13</v>
      </c>
      <c r="E96" s="38" t="s">
        <v>52</v>
      </c>
      <c r="F96" s="44"/>
      <c r="G96" s="44">
        <f>ROUND(D96*F96,2)</f>
        <v>0</v>
      </c>
    </row>
    <row r="97" spans="1:7" ht="30" customHeight="1" x14ac:dyDescent="0.25">
      <c r="A97" s="42"/>
      <c r="B97" s="12">
        <v>-40</v>
      </c>
      <c r="C97" s="13" t="s">
        <v>28</v>
      </c>
      <c r="D97" s="39"/>
      <c r="E97" s="39"/>
      <c r="F97" s="45"/>
      <c r="G97" s="45"/>
    </row>
    <row r="98" spans="1:7" ht="30" customHeight="1" x14ac:dyDescent="0.25">
      <c r="A98" s="42"/>
      <c r="B98" s="14"/>
      <c r="C98" s="12"/>
      <c r="D98" s="39"/>
      <c r="E98" s="39"/>
      <c r="F98" s="45"/>
      <c r="G98" s="45"/>
    </row>
    <row r="99" spans="1:7" ht="15.75" customHeight="1" thickBot="1" x14ac:dyDescent="0.3">
      <c r="A99" s="43"/>
      <c r="B99" s="15"/>
      <c r="C99" s="5"/>
      <c r="D99" s="40"/>
      <c r="E99" s="40"/>
      <c r="F99" s="46"/>
      <c r="G99" s="46"/>
    </row>
    <row r="100" spans="1:7" ht="30" customHeight="1" thickBot="1" x14ac:dyDescent="0.3">
      <c r="A100" s="17" t="s">
        <v>79</v>
      </c>
      <c r="B100" s="18"/>
      <c r="C100" s="18"/>
      <c r="D100" s="18"/>
      <c r="E100" s="18"/>
      <c r="F100" s="19"/>
      <c r="G100" s="16">
        <f>SUM(G23:G99)</f>
        <v>0</v>
      </c>
    </row>
    <row r="101" spans="1:7" ht="30" customHeight="1" x14ac:dyDescent="0.25">
      <c r="A101" s="35"/>
      <c r="B101" s="29" t="s">
        <v>17</v>
      </c>
      <c r="C101" s="30"/>
      <c r="D101" s="20"/>
      <c r="E101" s="21"/>
      <c r="F101" s="21"/>
      <c r="G101" s="22"/>
    </row>
    <row r="102" spans="1:7" ht="30" customHeight="1" x14ac:dyDescent="0.25">
      <c r="A102" s="36"/>
      <c r="B102" s="31"/>
      <c r="C102" s="32"/>
      <c r="D102" s="23"/>
      <c r="E102" s="24"/>
      <c r="F102" s="24"/>
      <c r="G102" s="25"/>
    </row>
    <row r="103" spans="1:7" ht="30" customHeight="1" thickBot="1" x14ac:dyDescent="0.3">
      <c r="A103" s="37"/>
      <c r="B103" s="33"/>
      <c r="C103" s="34"/>
      <c r="D103" s="26"/>
      <c r="E103" s="27"/>
      <c r="F103" s="27"/>
      <c r="G103" s="28"/>
    </row>
    <row r="104" spans="1:7" ht="30" customHeight="1" x14ac:dyDescent="0.25">
      <c r="A104" s="41">
        <v>18</v>
      </c>
      <c r="B104" s="12" t="s">
        <v>25</v>
      </c>
      <c r="C104" s="12" t="s">
        <v>27</v>
      </c>
      <c r="D104" s="38">
        <v>0.2</v>
      </c>
      <c r="E104" s="38" t="s">
        <v>29</v>
      </c>
      <c r="F104" s="44"/>
      <c r="G104" s="44">
        <f>ROUND(D104*F104,2)</f>
        <v>0</v>
      </c>
    </row>
    <row r="105" spans="1:7" ht="30" customHeight="1" x14ac:dyDescent="0.25">
      <c r="A105" s="42"/>
      <c r="B105" s="12" t="s">
        <v>26</v>
      </c>
      <c r="C105" s="13" t="s">
        <v>28</v>
      </c>
      <c r="D105" s="39"/>
      <c r="E105" s="39"/>
      <c r="F105" s="45"/>
      <c r="G105" s="45"/>
    </row>
    <row r="106" spans="1:7" ht="30" customHeight="1" x14ac:dyDescent="0.25">
      <c r="A106" s="42"/>
      <c r="B106" s="14"/>
      <c r="C106" s="12"/>
      <c r="D106" s="39"/>
      <c r="E106" s="39"/>
      <c r="F106" s="45"/>
      <c r="G106" s="45"/>
    </row>
    <row r="107" spans="1:7" ht="30" customHeight="1" thickBot="1" x14ac:dyDescent="0.3">
      <c r="A107" s="43"/>
      <c r="B107" s="15"/>
      <c r="C107" s="5"/>
      <c r="D107" s="40"/>
      <c r="E107" s="40"/>
      <c r="F107" s="46"/>
      <c r="G107" s="46"/>
    </row>
    <row r="108" spans="1:7" ht="45.75" customHeight="1" x14ac:dyDescent="0.25">
      <c r="A108" s="41">
        <v>19</v>
      </c>
      <c r="B108" s="12" t="s">
        <v>25</v>
      </c>
      <c r="C108" s="12" t="s">
        <v>80</v>
      </c>
      <c r="D108" s="38">
        <v>196.74</v>
      </c>
      <c r="E108" s="38" t="s">
        <v>32</v>
      </c>
      <c r="F108" s="44"/>
      <c r="G108" s="44">
        <f>ROUND(D108*F108,2)</f>
        <v>0</v>
      </c>
    </row>
    <row r="109" spans="1:7" ht="30" customHeight="1" x14ac:dyDescent="0.25">
      <c r="A109" s="42"/>
      <c r="B109" s="12" t="s">
        <v>30</v>
      </c>
      <c r="C109" s="13" t="s">
        <v>28</v>
      </c>
      <c r="D109" s="39"/>
      <c r="E109" s="39"/>
      <c r="F109" s="45"/>
      <c r="G109" s="45"/>
    </row>
    <row r="110" spans="1:7" ht="30" customHeight="1" x14ac:dyDescent="0.25">
      <c r="A110" s="42"/>
      <c r="B110" s="14"/>
      <c r="C110" s="12"/>
      <c r="D110" s="39"/>
      <c r="E110" s="39"/>
      <c r="F110" s="45"/>
      <c r="G110" s="45"/>
    </row>
    <row r="111" spans="1:7" ht="30" customHeight="1" thickBot="1" x14ac:dyDescent="0.3">
      <c r="A111" s="43"/>
      <c r="B111" s="15"/>
      <c r="C111" s="5"/>
      <c r="D111" s="40"/>
      <c r="E111" s="40"/>
      <c r="F111" s="46"/>
      <c r="G111" s="46"/>
    </row>
    <row r="112" spans="1:7" ht="30" customHeight="1" x14ac:dyDescent="0.25">
      <c r="A112" s="41">
        <v>20</v>
      </c>
      <c r="B112" s="12" t="s">
        <v>25</v>
      </c>
      <c r="C112" s="12" t="s">
        <v>81</v>
      </c>
      <c r="D112" s="38">
        <v>74.209999999999994</v>
      </c>
      <c r="E112" s="38" t="s">
        <v>32</v>
      </c>
      <c r="F112" s="44"/>
      <c r="G112" s="44">
        <f>ROUND(D112*F112,2)</f>
        <v>0</v>
      </c>
    </row>
    <row r="113" spans="1:7" ht="30" customHeight="1" x14ac:dyDescent="0.25">
      <c r="A113" s="42"/>
      <c r="B113" s="12" t="s">
        <v>33</v>
      </c>
      <c r="C113" s="13" t="s">
        <v>28</v>
      </c>
      <c r="D113" s="39"/>
      <c r="E113" s="39"/>
      <c r="F113" s="45"/>
      <c r="G113" s="45"/>
    </row>
    <row r="114" spans="1:7" ht="30" customHeight="1" x14ac:dyDescent="0.25">
      <c r="A114" s="42"/>
      <c r="B114" s="14"/>
      <c r="C114" s="12"/>
      <c r="D114" s="39"/>
      <c r="E114" s="39"/>
      <c r="F114" s="45"/>
      <c r="G114" s="45"/>
    </row>
    <row r="115" spans="1:7" ht="30" customHeight="1" thickBot="1" x14ac:dyDescent="0.3">
      <c r="A115" s="43"/>
      <c r="B115" s="15"/>
      <c r="C115" s="5"/>
      <c r="D115" s="40"/>
      <c r="E115" s="40"/>
      <c r="F115" s="46"/>
      <c r="G115" s="46"/>
    </row>
    <row r="116" spans="1:7" ht="37.5" customHeight="1" x14ac:dyDescent="0.25">
      <c r="A116" s="41">
        <v>21</v>
      </c>
      <c r="B116" s="12" t="s">
        <v>25</v>
      </c>
      <c r="C116" s="12" t="s">
        <v>82</v>
      </c>
      <c r="D116" s="38">
        <v>371.03</v>
      </c>
      <c r="E116" s="38" t="s">
        <v>32</v>
      </c>
      <c r="F116" s="44"/>
      <c r="G116" s="44">
        <f>ROUND(D116*F116,2)</f>
        <v>0</v>
      </c>
    </row>
    <row r="117" spans="1:7" ht="30" customHeight="1" x14ac:dyDescent="0.25">
      <c r="A117" s="42"/>
      <c r="B117" s="12" t="s">
        <v>35</v>
      </c>
      <c r="C117" s="13" t="s">
        <v>37</v>
      </c>
      <c r="D117" s="39"/>
      <c r="E117" s="39"/>
      <c r="F117" s="45"/>
      <c r="G117" s="45"/>
    </row>
    <row r="118" spans="1:7" ht="30" customHeight="1" x14ac:dyDescent="0.25">
      <c r="A118" s="42"/>
      <c r="B118" s="14"/>
      <c r="C118" s="12"/>
      <c r="D118" s="39"/>
      <c r="E118" s="39"/>
      <c r="F118" s="45"/>
      <c r="G118" s="45"/>
    </row>
    <row r="119" spans="1:7" ht="30" customHeight="1" thickBot="1" x14ac:dyDescent="0.3">
      <c r="A119" s="43"/>
      <c r="B119" s="15"/>
      <c r="C119" s="5"/>
      <c r="D119" s="40"/>
      <c r="E119" s="40"/>
      <c r="F119" s="46"/>
      <c r="G119" s="46"/>
    </row>
    <row r="120" spans="1:7" ht="30" customHeight="1" x14ac:dyDescent="0.25">
      <c r="A120" s="41">
        <v>22</v>
      </c>
      <c r="B120" s="12" t="s">
        <v>25</v>
      </c>
      <c r="C120" s="12" t="s">
        <v>39</v>
      </c>
      <c r="D120" s="38">
        <v>25</v>
      </c>
      <c r="E120" s="38" t="s">
        <v>44</v>
      </c>
      <c r="F120" s="44"/>
      <c r="G120" s="44">
        <f>ROUND(D120*F120,2)</f>
        <v>0</v>
      </c>
    </row>
    <row r="121" spans="1:7" ht="30" customHeight="1" x14ac:dyDescent="0.25">
      <c r="A121" s="42"/>
      <c r="B121" s="12" t="s">
        <v>38</v>
      </c>
      <c r="C121" s="12" t="s">
        <v>40</v>
      </c>
      <c r="D121" s="39"/>
      <c r="E121" s="39"/>
      <c r="F121" s="45"/>
      <c r="G121" s="45"/>
    </row>
    <row r="122" spans="1:7" ht="30" customHeight="1" x14ac:dyDescent="0.25">
      <c r="A122" s="42"/>
      <c r="B122" s="14"/>
      <c r="C122" s="12" t="s">
        <v>41</v>
      </c>
      <c r="D122" s="39"/>
      <c r="E122" s="39"/>
      <c r="F122" s="45"/>
      <c r="G122" s="45"/>
    </row>
    <row r="123" spans="1:7" ht="30" customHeight="1" x14ac:dyDescent="0.25">
      <c r="A123" s="42"/>
      <c r="B123" s="14"/>
      <c r="C123" s="12" t="s">
        <v>42</v>
      </c>
      <c r="D123" s="39"/>
      <c r="E123" s="39"/>
      <c r="F123" s="45"/>
      <c r="G123" s="45"/>
    </row>
    <row r="124" spans="1:7" ht="30" customHeight="1" x14ac:dyDescent="0.25">
      <c r="A124" s="42"/>
      <c r="B124" s="14"/>
      <c r="C124" s="12" t="s">
        <v>43</v>
      </c>
      <c r="D124" s="39"/>
      <c r="E124" s="39"/>
      <c r="F124" s="45"/>
      <c r="G124" s="45"/>
    </row>
    <row r="125" spans="1:7" ht="30" customHeight="1" x14ac:dyDescent="0.25">
      <c r="A125" s="42"/>
      <c r="B125" s="14"/>
      <c r="C125" s="13" t="s">
        <v>28</v>
      </c>
      <c r="D125" s="39"/>
      <c r="E125" s="39"/>
      <c r="F125" s="45"/>
      <c r="G125" s="45"/>
    </row>
    <row r="126" spans="1:7" ht="30" customHeight="1" x14ac:dyDescent="0.25">
      <c r="A126" s="42"/>
      <c r="B126" s="14"/>
      <c r="C126" s="12"/>
      <c r="D126" s="39"/>
      <c r="E126" s="39"/>
      <c r="F126" s="45"/>
      <c r="G126" s="45"/>
    </row>
    <row r="127" spans="1:7" ht="30" customHeight="1" thickBot="1" x14ac:dyDescent="0.3">
      <c r="A127" s="43"/>
      <c r="B127" s="15"/>
      <c r="C127" s="5"/>
      <c r="D127" s="40"/>
      <c r="E127" s="40"/>
      <c r="F127" s="46"/>
      <c r="G127" s="46"/>
    </row>
    <row r="128" spans="1:7" ht="30" customHeight="1" x14ac:dyDescent="0.25">
      <c r="A128" s="41">
        <v>23</v>
      </c>
      <c r="B128" s="12" t="s">
        <v>75</v>
      </c>
      <c r="C128" s="12" t="s">
        <v>84</v>
      </c>
      <c r="D128" s="38">
        <v>15</v>
      </c>
      <c r="E128" s="38" t="s">
        <v>55</v>
      </c>
      <c r="F128" s="44"/>
      <c r="G128" s="44">
        <f>ROUND(D128*F128,2)</f>
        <v>0</v>
      </c>
    </row>
    <row r="129" spans="1:7" ht="30" customHeight="1" x14ac:dyDescent="0.25">
      <c r="A129" s="42"/>
      <c r="B129" s="12" t="s">
        <v>83</v>
      </c>
      <c r="C129" s="13" t="s">
        <v>28</v>
      </c>
      <c r="D129" s="39"/>
      <c r="E129" s="39"/>
      <c r="F129" s="45"/>
      <c r="G129" s="45"/>
    </row>
    <row r="130" spans="1:7" ht="30" customHeight="1" x14ac:dyDescent="0.25">
      <c r="A130" s="42"/>
      <c r="B130" s="14"/>
      <c r="C130" s="12"/>
      <c r="D130" s="39"/>
      <c r="E130" s="39"/>
      <c r="F130" s="45"/>
      <c r="G130" s="45"/>
    </row>
    <row r="131" spans="1:7" ht="30" customHeight="1" thickBot="1" x14ac:dyDescent="0.3">
      <c r="A131" s="43"/>
      <c r="B131" s="15"/>
      <c r="C131" s="5"/>
      <c r="D131" s="40"/>
      <c r="E131" s="40"/>
      <c r="F131" s="46"/>
      <c r="G131" s="46"/>
    </row>
    <row r="132" spans="1:7" ht="30" customHeight="1" x14ac:dyDescent="0.25">
      <c r="A132" s="41">
        <v>24</v>
      </c>
      <c r="B132" s="12" t="s">
        <v>85</v>
      </c>
      <c r="C132" s="12" t="s">
        <v>87</v>
      </c>
      <c r="D132" s="38">
        <v>25</v>
      </c>
      <c r="E132" s="38" t="s">
        <v>52</v>
      </c>
      <c r="F132" s="44"/>
      <c r="G132" s="44">
        <f>ROUND(D132*F132,2)</f>
        <v>0</v>
      </c>
    </row>
    <row r="133" spans="1:7" ht="30" customHeight="1" x14ac:dyDescent="0.25">
      <c r="A133" s="42"/>
      <c r="B133" s="12" t="s">
        <v>86</v>
      </c>
      <c r="C133" s="13" t="s">
        <v>28</v>
      </c>
      <c r="D133" s="39"/>
      <c r="E133" s="39"/>
      <c r="F133" s="45"/>
      <c r="G133" s="45"/>
    </row>
    <row r="134" spans="1:7" ht="30" customHeight="1" x14ac:dyDescent="0.25">
      <c r="A134" s="42"/>
      <c r="B134" s="14"/>
      <c r="C134" s="12"/>
      <c r="D134" s="39"/>
      <c r="E134" s="39"/>
      <c r="F134" s="45"/>
      <c r="G134" s="45"/>
    </row>
    <row r="135" spans="1:7" ht="30" customHeight="1" thickBot="1" x14ac:dyDescent="0.3">
      <c r="A135" s="43"/>
      <c r="B135" s="15"/>
      <c r="C135" s="5"/>
      <c r="D135" s="40"/>
      <c r="E135" s="40"/>
      <c r="F135" s="46"/>
      <c r="G135" s="46"/>
    </row>
    <row r="136" spans="1:7" ht="30" customHeight="1" x14ac:dyDescent="0.25">
      <c r="A136" s="41">
        <v>25</v>
      </c>
      <c r="B136" s="12" t="s">
        <v>88</v>
      </c>
      <c r="C136" s="12" t="s">
        <v>90</v>
      </c>
      <c r="D136" s="38">
        <v>5</v>
      </c>
      <c r="E136" s="38" t="s">
        <v>32</v>
      </c>
      <c r="F136" s="44"/>
      <c r="G136" s="44">
        <f>ROUND(D136*F136,2)</f>
        <v>0</v>
      </c>
    </row>
    <row r="137" spans="1:7" ht="30" customHeight="1" x14ac:dyDescent="0.25">
      <c r="A137" s="42"/>
      <c r="B137" s="12" t="s">
        <v>89</v>
      </c>
      <c r="C137" s="13" t="s">
        <v>28</v>
      </c>
      <c r="D137" s="39"/>
      <c r="E137" s="39"/>
      <c r="F137" s="45"/>
      <c r="G137" s="45"/>
    </row>
    <row r="138" spans="1:7" ht="30" customHeight="1" x14ac:dyDescent="0.25">
      <c r="A138" s="42"/>
      <c r="B138" s="14"/>
      <c r="C138" s="12"/>
      <c r="D138" s="39"/>
      <c r="E138" s="39"/>
      <c r="F138" s="45"/>
      <c r="G138" s="45"/>
    </row>
    <row r="139" spans="1:7" ht="30" customHeight="1" thickBot="1" x14ac:dyDescent="0.3">
      <c r="A139" s="43"/>
      <c r="B139" s="15"/>
      <c r="C139" s="5"/>
      <c r="D139" s="40"/>
      <c r="E139" s="40"/>
      <c r="F139" s="46"/>
      <c r="G139" s="46"/>
    </row>
    <row r="140" spans="1:7" ht="30" customHeight="1" x14ac:dyDescent="0.25">
      <c r="A140" s="41">
        <v>26</v>
      </c>
      <c r="B140" s="12" t="s">
        <v>88</v>
      </c>
      <c r="C140" s="12" t="s">
        <v>92</v>
      </c>
      <c r="D140" s="38">
        <v>5</v>
      </c>
      <c r="E140" s="38" t="s">
        <v>32</v>
      </c>
      <c r="F140" s="44"/>
      <c r="G140" s="44">
        <f>ROUND(D140*F140,2)</f>
        <v>0</v>
      </c>
    </row>
    <row r="141" spans="1:7" ht="30" customHeight="1" x14ac:dyDescent="0.25">
      <c r="A141" s="42"/>
      <c r="B141" s="12" t="s">
        <v>91</v>
      </c>
      <c r="C141" s="13" t="s">
        <v>93</v>
      </c>
      <c r="D141" s="39"/>
      <c r="E141" s="39"/>
      <c r="F141" s="45"/>
      <c r="G141" s="45"/>
    </row>
    <row r="142" spans="1:7" ht="30" customHeight="1" x14ac:dyDescent="0.25">
      <c r="A142" s="42"/>
      <c r="B142" s="14"/>
      <c r="C142" s="12"/>
      <c r="D142" s="39"/>
      <c r="E142" s="39"/>
      <c r="F142" s="45"/>
      <c r="G142" s="45"/>
    </row>
    <row r="143" spans="1:7" ht="30" customHeight="1" thickBot="1" x14ac:dyDescent="0.3">
      <c r="A143" s="43"/>
      <c r="B143" s="15"/>
      <c r="C143" s="5"/>
      <c r="D143" s="40"/>
      <c r="E143" s="40"/>
      <c r="F143" s="46"/>
      <c r="G143" s="46"/>
    </row>
    <row r="144" spans="1:7" ht="30" customHeight="1" x14ac:dyDescent="0.25">
      <c r="A144" s="41">
        <v>27</v>
      </c>
      <c r="B144" s="12" t="s">
        <v>94</v>
      </c>
      <c r="C144" s="12" t="s">
        <v>96</v>
      </c>
      <c r="D144" s="38">
        <v>2.12</v>
      </c>
      <c r="E144" s="38" t="s">
        <v>32</v>
      </c>
      <c r="F144" s="44"/>
      <c r="G144" s="44">
        <f>ROUND(D144*F144,2)</f>
        <v>0</v>
      </c>
    </row>
    <row r="145" spans="1:7" ht="30" customHeight="1" x14ac:dyDescent="0.25">
      <c r="A145" s="42"/>
      <c r="B145" s="12" t="s">
        <v>95</v>
      </c>
      <c r="C145" s="13" t="s">
        <v>28</v>
      </c>
      <c r="D145" s="39"/>
      <c r="E145" s="39"/>
      <c r="F145" s="45"/>
      <c r="G145" s="45"/>
    </row>
    <row r="146" spans="1:7" ht="30" customHeight="1" x14ac:dyDescent="0.25">
      <c r="A146" s="42"/>
      <c r="B146" s="14"/>
      <c r="C146" s="12"/>
      <c r="D146" s="39"/>
      <c r="E146" s="39"/>
      <c r="F146" s="45"/>
      <c r="G146" s="45"/>
    </row>
    <row r="147" spans="1:7" ht="30" customHeight="1" thickBot="1" x14ac:dyDescent="0.3">
      <c r="A147" s="43"/>
      <c r="B147" s="15"/>
      <c r="C147" s="5"/>
      <c r="D147" s="40"/>
      <c r="E147" s="40"/>
      <c r="F147" s="46"/>
      <c r="G147" s="46"/>
    </row>
    <row r="148" spans="1:7" ht="30" customHeight="1" x14ac:dyDescent="0.25">
      <c r="A148" s="41">
        <v>28</v>
      </c>
      <c r="B148" s="12" t="s">
        <v>97</v>
      </c>
      <c r="C148" s="12" t="s">
        <v>99</v>
      </c>
      <c r="D148" s="38">
        <v>0.45</v>
      </c>
      <c r="E148" s="38" t="s">
        <v>100</v>
      </c>
      <c r="F148" s="44"/>
      <c r="G148" s="44">
        <f>ROUND(D148*F148,2)</f>
        <v>0</v>
      </c>
    </row>
    <row r="149" spans="1:7" ht="30" customHeight="1" x14ac:dyDescent="0.25">
      <c r="A149" s="42"/>
      <c r="B149" s="12" t="s">
        <v>98</v>
      </c>
      <c r="C149" s="13" t="s">
        <v>28</v>
      </c>
      <c r="D149" s="39"/>
      <c r="E149" s="39"/>
      <c r="F149" s="45"/>
      <c r="G149" s="45"/>
    </row>
    <row r="150" spans="1:7" ht="30" customHeight="1" x14ac:dyDescent="0.25">
      <c r="A150" s="42"/>
      <c r="B150" s="14"/>
      <c r="C150" s="12"/>
      <c r="D150" s="39"/>
      <c r="E150" s="39"/>
      <c r="F150" s="45"/>
      <c r="G150" s="45"/>
    </row>
    <row r="151" spans="1:7" ht="30" customHeight="1" thickBot="1" x14ac:dyDescent="0.3">
      <c r="A151" s="43"/>
      <c r="B151" s="15"/>
      <c r="C151" s="5"/>
      <c r="D151" s="40"/>
      <c r="E151" s="40"/>
      <c r="F151" s="46"/>
      <c r="G151" s="46"/>
    </row>
    <row r="152" spans="1:7" ht="30" customHeight="1" x14ac:dyDescent="0.25">
      <c r="A152" s="41">
        <v>29</v>
      </c>
      <c r="B152" s="12" t="s">
        <v>47</v>
      </c>
      <c r="C152" s="12" t="s">
        <v>49</v>
      </c>
      <c r="D152" s="38">
        <v>20</v>
      </c>
      <c r="E152" s="38" t="s">
        <v>32</v>
      </c>
      <c r="F152" s="44"/>
      <c r="G152" s="44">
        <f>ROUND(D152*F152,2)</f>
        <v>0</v>
      </c>
    </row>
    <row r="153" spans="1:7" ht="30" customHeight="1" x14ac:dyDescent="0.25">
      <c r="A153" s="42"/>
      <c r="B153" s="12" t="s">
        <v>48</v>
      </c>
      <c r="C153" s="13" t="s">
        <v>28</v>
      </c>
      <c r="D153" s="39"/>
      <c r="E153" s="39"/>
      <c r="F153" s="45"/>
      <c r="G153" s="45"/>
    </row>
    <row r="154" spans="1:7" ht="30" customHeight="1" x14ac:dyDescent="0.25">
      <c r="A154" s="42"/>
      <c r="B154" s="14"/>
      <c r="C154" s="12"/>
      <c r="D154" s="39"/>
      <c r="E154" s="39"/>
      <c r="F154" s="45"/>
      <c r="G154" s="45"/>
    </row>
    <row r="155" spans="1:7" ht="30" customHeight="1" thickBot="1" x14ac:dyDescent="0.3">
      <c r="A155" s="43"/>
      <c r="B155" s="15"/>
      <c r="C155" s="5"/>
      <c r="D155" s="40"/>
      <c r="E155" s="40"/>
      <c r="F155" s="46"/>
      <c r="G155" s="46"/>
    </row>
    <row r="156" spans="1:7" ht="30" customHeight="1" x14ac:dyDescent="0.25">
      <c r="A156" s="41">
        <v>30</v>
      </c>
      <c r="B156" s="12" t="s">
        <v>47</v>
      </c>
      <c r="C156" s="12" t="s">
        <v>102</v>
      </c>
      <c r="D156" s="38">
        <v>200</v>
      </c>
      <c r="E156" s="38" t="s">
        <v>52</v>
      </c>
      <c r="F156" s="44"/>
      <c r="G156" s="44">
        <f>ROUND(D156*F156,2)</f>
        <v>0</v>
      </c>
    </row>
    <row r="157" spans="1:7" ht="30" customHeight="1" x14ac:dyDescent="0.25">
      <c r="A157" s="42"/>
      <c r="B157" s="12" t="s">
        <v>101</v>
      </c>
      <c r="C157" s="13" t="s">
        <v>28</v>
      </c>
      <c r="D157" s="39"/>
      <c r="E157" s="39"/>
      <c r="F157" s="45"/>
      <c r="G157" s="45"/>
    </row>
    <row r="158" spans="1:7" ht="30" customHeight="1" x14ac:dyDescent="0.25">
      <c r="A158" s="42"/>
      <c r="B158" s="14"/>
      <c r="C158" s="12"/>
      <c r="D158" s="39"/>
      <c r="E158" s="39"/>
      <c r="F158" s="45"/>
      <c r="G158" s="45"/>
    </row>
    <row r="159" spans="1:7" ht="30" customHeight="1" thickBot="1" x14ac:dyDescent="0.3">
      <c r="A159" s="43"/>
      <c r="B159" s="15"/>
      <c r="C159" s="5"/>
      <c r="D159" s="40"/>
      <c r="E159" s="40"/>
      <c r="F159" s="46"/>
      <c r="G159" s="46"/>
    </row>
    <row r="160" spans="1:7" ht="30" customHeight="1" x14ac:dyDescent="0.25">
      <c r="A160" s="41">
        <v>31</v>
      </c>
      <c r="B160" s="12" t="s">
        <v>47</v>
      </c>
      <c r="C160" s="12" t="s">
        <v>104</v>
      </c>
      <c r="D160" s="38">
        <v>27</v>
      </c>
      <c r="E160" s="38" t="s">
        <v>58</v>
      </c>
      <c r="F160" s="44"/>
      <c r="G160" s="44">
        <f>ROUND(D160*F160,2)</f>
        <v>0</v>
      </c>
    </row>
    <row r="161" spans="1:7" ht="30" customHeight="1" x14ac:dyDescent="0.25">
      <c r="A161" s="42"/>
      <c r="B161" s="12" t="s">
        <v>103</v>
      </c>
      <c r="C161" s="13" t="s">
        <v>28</v>
      </c>
      <c r="D161" s="39"/>
      <c r="E161" s="39"/>
      <c r="F161" s="45"/>
      <c r="G161" s="45"/>
    </row>
    <row r="162" spans="1:7" ht="30" customHeight="1" x14ac:dyDescent="0.25">
      <c r="A162" s="42"/>
      <c r="B162" s="14"/>
      <c r="C162" s="12"/>
      <c r="D162" s="39"/>
      <c r="E162" s="39"/>
      <c r="F162" s="45"/>
      <c r="G162" s="45"/>
    </row>
    <row r="163" spans="1:7" ht="30" customHeight="1" thickBot="1" x14ac:dyDescent="0.3">
      <c r="A163" s="43"/>
      <c r="B163" s="15"/>
      <c r="C163" s="5"/>
      <c r="D163" s="40"/>
      <c r="E163" s="40"/>
      <c r="F163" s="46"/>
      <c r="G163" s="46"/>
    </row>
    <row r="164" spans="1:7" ht="30" customHeight="1" x14ac:dyDescent="0.25">
      <c r="A164" s="41">
        <v>32</v>
      </c>
      <c r="B164" s="12" t="s">
        <v>47</v>
      </c>
      <c r="C164" s="12" t="s">
        <v>105</v>
      </c>
      <c r="D164" s="38">
        <v>1</v>
      </c>
      <c r="E164" s="38" t="s">
        <v>58</v>
      </c>
      <c r="F164" s="44"/>
      <c r="G164" s="44">
        <f>ROUND(D164*F164,2)</f>
        <v>0</v>
      </c>
    </row>
    <row r="165" spans="1:7" ht="30" customHeight="1" x14ac:dyDescent="0.25">
      <c r="A165" s="42"/>
      <c r="B165" s="12" t="s">
        <v>103</v>
      </c>
      <c r="C165" s="13" t="s">
        <v>28</v>
      </c>
      <c r="D165" s="39"/>
      <c r="E165" s="39"/>
      <c r="F165" s="45"/>
      <c r="G165" s="45"/>
    </row>
    <row r="166" spans="1:7" ht="30" customHeight="1" x14ac:dyDescent="0.25">
      <c r="A166" s="42"/>
      <c r="B166" s="14"/>
      <c r="C166" s="12"/>
      <c r="D166" s="39"/>
      <c r="E166" s="39"/>
      <c r="F166" s="45"/>
      <c r="G166" s="45"/>
    </row>
    <row r="167" spans="1:7" ht="30" customHeight="1" thickBot="1" x14ac:dyDescent="0.3">
      <c r="A167" s="43"/>
      <c r="B167" s="15"/>
      <c r="C167" s="5"/>
      <c r="D167" s="40"/>
      <c r="E167" s="40"/>
      <c r="F167" s="46"/>
      <c r="G167" s="46"/>
    </row>
    <row r="168" spans="1:7" ht="30" customHeight="1" x14ac:dyDescent="0.25">
      <c r="A168" s="41">
        <v>33</v>
      </c>
      <c r="B168" s="12" t="s">
        <v>47</v>
      </c>
      <c r="C168" s="12" t="s">
        <v>107</v>
      </c>
      <c r="D168" s="38">
        <v>6</v>
      </c>
      <c r="E168" s="38" t="s">
        <v>58</v>
      </c>
      <c r="F168" s="44"/>
      <c r="G168" s="44">
        <f>ROUND(D168*F168,2)</f>
        <v>0</v>
      </c>
    </row>
    <row r="169" spans="1:7" ht="30" customHeight="1" x14ac:dyDescent="0.25">
      <c r="A169" s="42"/>
      <c r="B169" s="12" t="s">
        <v>106</v>
      </c>
      <c r="C169" s="13" t="s">
        <v>28</v>
      </c>
      <c r="D169" s="39"/>
      <c r="E169" s="39"/>
      <c r="F169" s="45"/>
      <c r="G169" s="45"/>
    </row>
    <row r="170" spans="1:7" ht="30" customHeight="1" x14ac:dyDescent="0.25">
      <c r="A170" s="42"/>
      <c r="B170" s="14"/>
      <c r="C170" s="12"/>
      <c r="D170" s="39"/>
      <c r="E170" s="39"/>
      <c r="F170" s="45"/>
      <c r="G170" s="45"/>
    </row>
    <row r="171" spans="1:7" ht="30" customHeight="1" thickBot="1" x14ac:dyDescent="0.3">
      <c r="A171" s="43"/>
      <c r="B171" s="15"/>
      <c r="C171" s="5"/>
      <c r="D171" s="40"/>
      <c r="E171" s="40"/>
      <c r="F171" s="46"/>
      <c r="G171" s="46"/>
    </row>
    <row r="172" spans="1:7" ht="30" customHeight="1" x14ac:dyDescent="0.25">
      <c r="A172" s="41">
        <v>34</v>
      </c>
      <c r="B172" s="12" t="s">
        <v>47</v>
      </c>
      <c r="C172" s="12" t="s">
        <v>108</v>
      </c>
      <c r="D172" s="38">
        <v>22</v>
      </c>
      <c r="E172" s="38" t="s">
        <v>58</v>
      </c>
      <c r="F172" s="44"/>
      <c r="G172" s="44">
        <f>ROUND(D172*F172,2)</f>
        <v>0</v>
      </c>
    </row>
    <row r="173" spans="1:7" ht="30" customHeight="1" x14ac:dyDescent="0.25">
      <c r="A173" s="42"/>
      <c r="B173" s="12" t="s">
        <v>106</v>
      </c>
      <c r="C173" s="13" t="s">
        <v>28</v>
      </c>
      <c r="D173" s="39"/>
      <c r="E173" s="39"/>
      <c r="F173" s="45"/>
      <c r="G173" s="45"/>
    </row>
    <row r="174" spans="1:7" ht="30" customHeight="1" x14ac:dyDescent="0.25">
      <c r="A174" s="42"/>
      <c r="B174" s="14"/>
      <c r="C174" s="12"/>
      <c r="D174" s="39"/>
      <c r="E174" s="39"/>
      <c r="F174" s="45"/>
      <c r="G174" s="45"/>
    </row>
    <row r="175" spans="1:7" ht="30" customHeight="1" thickBot="1" x14ac:dyDescent="0.3">
      <c r="A175" s="43"/>
      <c r="B175" s="15"/>
      <c r="C175" s="5"/>
      <c r="D175" s="40"/>
      <c r="E175" s="40"/>
      <c r="F175" s="46"/>
      <c r="G175" s="46"/>
    </row>
    <row r="176" spans="1:7" ht="43.5" customHeight="1" x14ac:dyDescent="0.25">
      <c r="A176" s="41">
        <v>35</v>
      </c>
      <c r="B176" s="12" t="s">
        <v>25</v>
      </c>
      <c r="C176" s="12" t="s">
        <v>109</v>
      </c>
      <c r="D176" s="38">
        <v>87.98</v>
      </c>
      <c r="E176" s="38" t="s">
        <v>32</v>
      </c>
      <c r="F176" s="44"/>
      <c r="G176" s="44">
        <f>ROUND(D176*F176,2)</f>
        <v>0</v>
      </c>
    </row>
    <row r="177" spans="1:7" ht="30" customHeight="1" x14ac:dyDescent="0.25">
      <c r="A177" s="42"/>
      <c r="B177" s="12" t="s">
        <v>59</v>
      </c>
      <c r="C177" s="13" t="s">
        <v>28</v>
      </c>
      <c r="D177" s="39"/>
      <c r="E177" s="39"/>
      <c r="F177" s="45"/>
      <c r="G177" s="45"/>
    </row>
    <row r="178" spans="1:7" ht="30" customHeight="1" x14ac:dyDescent="0.25">
      <c r="A178" s="42"/>
      <c r="B178" s="14"/>
      <c r="C178" s="12"/>
      <c r="D178" s="39"/>
      <c r="E178" s="39"/>
      <c r="F178" s="45"/>
      <c r="G178" s="45"/>
    </row>
    <row r="179" spans="1:7" ht="30" customHeight="1" thickBot="1" x14ac:dyDescent="0.3">
      <c r="A179" s="43"/>
      <c r="B179" s="15"/>
      <c r="C179" s="5"/>
      <c r="D179" s="40"/>
      <c r="E179" s="40"/>
      <c r="F179" s="46"/>
      <c r="G179" s="46"/>
    </row>
    <row r="180" spans="1:7" ht="30" customHeight="1" x14ac:dyDescent="0.25">
      <c r="A180" s="41">
        <v>36</v>
      </c>
      <c r="B180" s="12" t="s">
        <v>25</v>
      </c>
      <c r="C180" s="12" t="s">
        <v>110</v>
      </c>
      <c r="D180" s="38">
        <v>25</v>
      </c>
      <c r="E180" s="38" t="s">
        <v>44</v>
      </c>
      <c r="F180" s="44"/>
      <c r="G180" s="44">
        <f>ROUND(D180*F180,2)</f>
        <v>0</v>
      </c>
    </row>
    <row r="181" spans="1:7" ht="30" customHeight="1" x14ac:dyDescent="0.25">
      <c r="A181" s="42"/>
      <c r="B181" s="12" t="s">
        <v>68</v>
      </c>
      <c r="C181" s="12" t="s">
        <v>70</v>
      </c>
      <c r="D181" s="39"/>
      <c r="E181" s="39"/>
      <c r="F181" s="45"/>
      <c r="G181" s="45"/>
    </row>
    <row r="182" spans="1:7" ht="30" customHeight="1" x14ac:dyDescent="0.25">
      <c r="A182" s="42"/>
      <c r="B182" s="14"/>
      <c r="C182" s="12" t="s">
        <v>71</v>
      </c>
      <c r="D182" s="39"/>
      <c r="E182" s="39"/>
      <c r="F182" s="45"/>
      <c r="G182" s="45"/>
    </row>
    <row r="183" spans="1:7" ht="30" customHeight="1" x14ac:dyDescent="0.25">
      <c r="A183" s="42"/>
      <c r="B183" s="14"/>
      <c r="C183" s="12" t="s">
        <v>72</v>
      </c>
      <c r="D183" s="39"/>
      <c r="E183" s="39"/>
      <c r="F183" s="45"/>
      <c r="G183" s="45"/>
    </row>
    <row r="184" spans="1:7" ht="30" customHeight="1" x14ac:dyDescent="0.25">
      <c r="A184" s="42"/>
      <c r="B184" s="14"/>
      <c r="C184" s="12" t="s">
        <v>73</v>
      </c>
      <c r="D184" s="39"/>
      <c r="E184" s="39"/>
      <c r="F184" s="45"/>
      <c r="G184" s="45"/>
    </row>
    <row r="185" spans="1:7" ht="30" customHeight="1" x14ac:dyDescent="0.25">
      <c r="A185" s="42"/>
      <c r="B185" s="14"/>
      <c r="C185" s="12" t="s">
        <v>74</v>
      </c>
      <c r="D185" s="39"/>
      <c r="E185" s="39"/>
      <c r="F185" s="45"/>
      <c r="G185" s="45"/>
    </row>
    <row r="186" spans="1:7" ht="30" customHeight="1" x14ac:dyDescent="0.25">
      <c r="A186" s="42"/>
      <c r="B186" s="14"/>
      <c r="C186" s="13" t="s">
        <v>28</v>
      </c>
      <c r="D186" s="39"/>
      <c r="E186" s="39"/>
      <c r="F186" s="45"/>
      <c r="G186" s="45"/>
    </row>
    <row r="187" spans="1:7" ht="30" customHeight="1" x14ac:dyDescent="0.25">
      <c r="A187" s="42"/>
      <c r="B187" s="14"/>
      <c r="C187" s="12"/>
      <c r="D187" s="39"/>
      <c r="E187" s="39"/>
      <c r="F187" s="45"/>
      <c r="G187" s="45"/>
    </row>
    <row r="188" spans="1:7" ht="30" customHeight="1" thickBot="1" x14ac:dyDescent="0.3">
      <c r="A188" s="43"/>
      <c r="B188" s="15"/>
      <c r="C188" s="5"/>
      <c r="D188" s="40"/>
      <c r="E188" s="40"/>
      <c r="F188" s="46"/>
      <c r="G188" s="46"/>
    </row>
    <row r="189" spans="1:7" ht="51.75" customHeight="1" x14ac:dyDescent="0.25">
      <c r="A189" s="41">
        <v>37</v>
      </c>
      <c r="B189" s="12" t="s">
        <v>25</v>
      </c>
      <c r="C189" s="12" t="s">
        <v>111</v>
      </c>
      <c r="D189" s="38">
        <v>139.69999999999999</v>
      </c>
      <c r="E189" s="38" t="s">
        <v>32</v>
      </c>
      <c r="F189" s="44"/>
      <c r="G189" s="44">
        <f>ROUND(D189*F189,2)</f>
        <v>0</v>
      </c>
    </row>
    <row r="190" spans="1:7" ht="30" customHeight="1" x14ac:dyDescent="0.25">
      <c r="A190" s="42"/>
      <c r="B190" s="12" t="s">
        <v>61</v>
      </c>
      <c r="C190" s="13" t="s">
        <v>28</v>
      </c>
      <c r="D190" s="39"/>
      <c r="E190" s="39"/>
      <c r="F190" s="45"/>
      <c r="G190" s="45"/>
    </row>
    <row r="191" spans="1:7" ht="30" customHeight="1" x14ac:dyDescent="0.25">
      <c r="A191" s="42"/>
      <c r="B191" s="14"/>
      <c r="C191" s="12"/>
      <c r="D191" s="39"/>
      <c r="E191" s="39"/>
      <c r="F191" s="45"/>
      <c r="G191" s="45"/>
    </row>
    <row r="192" spans="1:7" ht="30" customHeight="1" thickBot="1" x14ac:dyDescent="0.3">
      <c r="A192" s="43"/>
      <c r="B192" s="15"/>
      <c r="C192" s="5"/>
      <c r="D192" s="40"/>
      <c r="E192" s="40"/>
      <c r="F192" s="46"/>
      <c r="G192" s="46"/>
    </row>
    <row r="193" spans="1:7" ht="30" customHeight="1" x14ac:dyDescent="0.25">
      <c r="A193" s="41">
        <v>38</v>
      </c>
      <c r="B193" s="12" t="s">
        <v>112</v>
      </c>
      <c r="C193" s="12" t="s">
        <v>114</v>
      </c>
      <c r="D193" s="38">
        <v>28</v>
      </c>
      <c r="E193" s="38" t="s">
        <v>58</v>
      </c>
      <c r="F193" s="44"/>
      <c r="G193" s="44">
        <f>ROUND(D193*F193,2)</f>
        <v>0</v>
      </c>
    </row>
    <row r="194" spans="1:7" ht="30" customHeight="1" x14ac:dyDescent="0.25">
      <c r="A194" s="42"/>
      <c r="B194" s="12" t="s">
        <v>113</v>
      </c>
      <c r="C194" s="13" t="s">
        <v>28</v>
      </c>
      <c r="D194" s="39"/>
      <c r="E194" s="39"/>
      <c r="F194" s="45"/>
      <c r="G194" s="45"/>
    </row>
    <row r="195" spans="1:7" ht="30" customHeight="1" x14ac:dyDescent="0.25">
      <c r="A195" s="42"/>
      <c r="B195" s="14"/>
      <c r="C195" s="12"/>
      <c r="D195" s="39"/>
      <c r="E195" s="39"/>
      <c r="F195" s="45"/>
      <c r="G195" s="45"/>
    </row>
    <row r="196" spans="1:7" ht="30" customHeight="1" thickBot="1" x14ac:dyDescent="0.3">
      <c r="A196" s="43"/>
      <c r="B196" s="15"/>
      <c r="C196" s="5"/>
      <c r="D196" s="40"/>
      <c r="E196" s="40"/>
      <c r="F196" s="46"/>
      <c r="G196" s="46"/>
    </row>
    <row r="197" spans="1:7" ht="41.25" customHeight="1" x14ac:dyDescent="0.25">
      <c r="A197" s="41">
        <v>39</v>
      </c>
      <c r="B197" s="12" t="s">
        <v>63</v>
      </c>
      <c r="C197" s="12" t="s">
        <v>115</v>
      </c>
      <c r="D197" s="38">
        <v>15</v>
      </c>
      <c r="E197" s="38" t="s">
        <v>58</v>
      </c>
      <c r="F197" s="44"/>
      <c r="G197" s="44">
        <f>ROUND(D197*F197,2)</f>
        <v>0</v>
      </c>
    </row>
    <row r="198" spans="1:7" ht="30" customHeight="1" x14ac:dyDescent="0.25">
      <c r="A198" s="42"/>
      <c r="B198" s="12" t="s">
        <v>64</v>
      </c>
      <c r="C198" s="13" t="s">
        <v>28</v>
      </c>
      <c r="D198" s="39"/>
      <c r="E198" s="39"/>
      <c r="F198" s="45"/>
      <c r="G198" s="45"/>
    </row>
    <row r="199" spans="1:7" ht="30" customHeight="1" x14ac:dyDescent="0.25">
      <c r="A199" s="42"/>
      <c r="B199" s="14"/>
      <c r="C199" s="12"/>
      <c r="D199" s="39"/>
      <c r="E199" s="39"/>
      <c r="F199" s="45"/>
      <c r="G199" s="45"/>
    </row>
    <row r="200" spans="1:7" ht="30" customHeight="1" thickBot="1" x14ac:dyDescent="0.3">
      <c r="A200" s="43"/>
      <c r="B200" s="15"/>
      <c r="C200" s="5"/>
      <c r="D200" s="40"/>
      <c r="E200" s="40"/>
      <c r="F200" s="46"/>
      <c r="G200" s="46"/>
    </row>
    <row r="201" spans="1:7" ht="50.25" customHeight="1" x14ac:dyDescent="0.25">
      <c r="A201" s="41">
        <v>40</v>
      </c>
      <c r="B201" s="12" t="s">
        <v>63</v>
      </c>
      <c r="C201" s="12" t="s">
        <v>117</v>
      </c>
      <c r="D201" s="38">
        <v>5</v>
      </c>
      <c r="E201" s="38" t="s">
        <v>58</v>
      </c>
      <c r="F201" s="44"/>
      <c r="G201" s="44">
        <f>ROUND(D201*F201,2)</f>
        <v>0</v>
      </c>
    </row>
    <row r="202" spans="1:7" ht="30" customHeight="1" x14ac:dyDescent="0.25">
      <c r="A202" s="42"/>
      <c r="B202" s="12" t="s">
        <v>116</v>
      </c>
      <c r="C202" s="13" t="s">
        <v>28</v>
      </c>
      <c r="D202" s="39"/>
      <c r="E202" s="39"/>
      <c r="F202" s="45"/>
      <c r="G202" s="45"/>
    </row>
    <row r="203" spans="1:7" ht="30" customHeight="1" x14ac:dyDescent="0.25">
      <c r="A203" s="42"/>
      <c r="B203" s="14"/>
      <c r="C203" s="12"/>
      <c r="D203" s="39"/>
      <c r="E203" s="39"/>
      <c r="F203" s="45"/>
      <c r="G203" s="45"/>
    </row>
    <row r="204" spans="1:7" ht="30" customHeight="1" thickBot="1" x14ac:dyDescent="0.3">
      <c r="A204" s="43"/>
      <c r="B204" s="15"/>
      <c r="C204" s="5"/>
      <c r="D204" s="40"/>
      <c r="E204" s="40"/>
      <c r="F204" s="46"/>
      <c r="G204" s="46"/>
    </row>
    <row r="205" spans="1:7" ht="30" customHeight="1" x14ac:dyDescent="0.25">
      <c r="A205" s="41">
        <v>41</v>
      </c>
      <c r="B205" s="12" t="s">
        <v>63</v>
      </c>
      <c r="C205" s="12" t="s">
        <v>118</v>
      </c>
      <c r="D205" s="38">
        <v>27</v>
      </c>
      <c r="E205" s="38" t="s">
        <v>58</v>
      </c>
      <c r="F205" s="44"/>
      <c r="G205" s="44">
        <f>ROUND(D205*F205,2)</f>
        <v>0</v>
      </c>
    </row>
    <row r="206" spans="1:7" ht="30" customHeight="1" x14ac:dyDescent="0.25">
      <c r="A206" s="42"/>
      <c r="B206" s="12" t="s">
        <v>116</v>
      </c>
      <c r="C206" s="13" t="s">
        <v>28</v>
      </c>
      <c r="D206" s="39"/>
      <c r="E206" s="39"/>
      <c r="F206" s="45"/>
      <c r="G206" s="45"/>
    </row>
    <row r="207" spans="1:7" ht="30" customHeight="1" x14ac:dyDescent="0.25">
      <c r="A207" s="42"/>
      <c r="B207" s="14"/>
      <c r="C207" s="12"/>
      <c r="D207" s="39"/>
      <c r="E207" s="39"/>
      <c r="F207" s="45"/>
      <c r="G207" s="45"/>
    </row>
    <row r="208" spans="1:7" ht="30" customHeight="1" thickBot="1" x14ac:dyDescent="0.3">
      <c r="A208" s="43"/>
      <c r="B208" s="15"/>
      <c r="C208" s="5"/>
      <c r="D208" s="40"/>
      <c r="E208" s="40"/>
      <c r="F208" s="46"/>
      <c r="G208" s="46"/>
    </row>
    <row r="209" spans="1:7" ht="30" customHeight="1" thickBot="1" x14ac:dyDescent="0.3">
      <c r="A209" s="17" t="s">
        <v>79</v>
      </c>
      <c r="B209" s="18"/>
      <c r="C209" s="18"/>
      <c r="D209" s="18"/>
      <c r="E209" s="18"/>
      <c r="F209" s="19"/>
      <c r="G209" s="16">
        <f>SUM(G104:G208)</f>
        <v>0</v>
      </c>
    </row>
    <row r="210" spans="1:7" ht="30" customHeight="1" thickBot="1" x14ac:dyDescent="0.3">
      <c r="A210" s="17" t="s">
        <v>120</v>
      </c>
      <c r="B210" s="18"/>
      <c r="C210" s="18"/>
      <c r="D210" s="18"/>
      <c r="E210" s="18"/>
      <c r="F210" s="19"/>
      <c r="G210" s="16">
        <f>G209+G100</f>
        <v>0</v>
      </c>
    </row>
    <row r="211" spans="1:7" ht="30" customHeight="1" thickBot="1" x14ac:dyDescent="0.3">
      <c r="A211" s="17" t="s">
        <v>121</v>
      </c>
      <c r="B211" s="18"/>
      <c r="C211" s="18"/>
      <c r="D211" s="18"/>
      <c r="E211" s="18"/>
      <c r="F211" s="19"/>
      <c r="G211" s="16">
        <f>0.23*G210</f>
        <v>0</v>
      </c>
    </row>
    <row r="212" spans="1:7" ht="30" customHeight="1" thickBot="1" x14ac:dyDescent="0.3">
      <c r="A212" s="17" t="s">
        <v>122</v>
      </c>
      <c r="B212" s="18"/>
      <c r="C212" s="18"/>
      <c r="D212" s="18"/>
      <c r="E212" s="18"/>
      <c r="F212" s="19"/>
      <c r="G212" s="16">
        <f>G211+G210</f>
        <v>0</v>
      </c>
    </row>
    <row r="213" spans="1:7" x14ac:dyDescent="0.25">
      <c r="A213" s="1"/>
    </row>
  </sheetData>
  <protectedRanges>
    <protectedRange sqref="F104:F208 F23:F99" name="Ceny jednostkowe"/>
  </protectedRanges>
  <mergeCells count="224">
    <mergeCell ref="A205:A208"/>
    <mergeCell ref="D205:D208"/>
    <mergeCell ref="E205:E208"/>
    <mergeCell ref="F205:F208"/>
    <mergeCell ref="G205:G208"/>
    <mergeCell ref="B17:G19"/>
    <mergeCell ref="A197:A200"/>
    <mergeCell ref="D197:D200"/>
    <mergeCell ref="E197:E200"/>
    <mergeCell ref="F197:F200"/>
    <mergeCell ref="G197:G200"/>
    <mergeCell ref="A201:A204"/>
    <mergeCell ref="D201:D204"/>
    <mergeCell ref="E201:E204"/>
    <mergeCell ref="F201:F204"/>
    <mergeCell ref="G201:G204"/>
    <mergeCell ref="A189:A192"/>
    <mergeCell ref="D189:D192"/>
    <mergeCell ref="E189:E192"/>
    <mergeCell ref="F189:F192"/>
    <mergeCell ref="G189:G192"/>
    <mergeCell ref="A193:A196"/>
    <mergeCell ref="D193:D196"/>
    <mergeCell ref="E193:E196"/>
    <mergeCell ref="F193:F196"/>
    <mergeCell ref="G193:G196"/>
    <mergeCell ref="A176:A179"/>
    <mergeCell ref="D176:D179"/>
    <mergeCell ref="E176:E179"/>
    <mergeCell ref="F176:F179"/>
    <mergeCell ref="G176:G179"/>
    <mergeCell ref="A180:A188"/>
    <mergeCell ref="D180:D188"/>
    <mergeCell ref="E180:E188"/>
    <mergeCell ref="F180:F188"/>
    <mergeCell ref="G180:G188"/>
    <mergeCell ref="A168:A171"/>
    <mergeCell ref="D168:D171"/>
    <mergeCell ref="E168:E171"/>
    <mergeCell ref="F168:F171"/>
    <mergeCell ref="G168:G171"/>
    <mergeCell ref="A172:A175"/>
    <mergeCell ref="D172:D175"/>
    <mergeCell ref="E172:E175"/>
    <mergeCell ref="F172:F175"/>
    <mergeCell ref="G172:G175"/>
    <mergeCell ref="A160:A163"/>
    <mergeCell ref="D160:D163"/>
    <mergeCell ref="E160:E163"/>
    <mergeCell ref="F160:F163"/>
    <mergeCell ref="G160:G163"/>
    <mergeCell ref="A164:A167"/>
    <mergeCell ref="D164:D167"/>
    <mergeCell ref="E164:E167"/>
    <mergeCell ref="F164:F167"/>
    <mergeCell ref="G164:G167"/>
    <mergeCell ref="A152:A155"/>
    <mergeCell ref="D152:D155"/>
    <mergeCell ref="E152:E155"/>
    <mergeCell ref="F152:F155"/>
    <mergeCell ref="G152:G155"/>
    <mergeCell ref="A156:A159"/>
    <mergeCell ref="D156:D159"/>
    <mergeCell ref="E156:E159"/>
    <mergeCell ref="F156:F159"/>
    <mergeCell ref="G156:G159"/>
    <mergeCell ref="A144:A147"/>
    <mergeCell ref="D144:D147"/>
    <mergeCell ref="E144:E147"/>
    <mergeCell ref="F144:F147"/>
    <mergeCell ref="G144:G147"/>
    <mergeCell ref="A148:A151"/>
    <mergeCell ref="D148:D151"/>
    <mergeCell ref="E148:E151"/>
    <mergeCell ref="F148:F151"/>
    <mergeCell ref="G148:G151"/>
    <mergeCell ref="A136:A139"/>
    <mergeCell ref="D136:D139"/>
    <mergeCell ref="E136:E139"/>
    <mergeCell ref="F136:F139"/>
    <mergeCell ref="G136:G139"/>
    <mergeCell ref="A140:A143"/>
    <mergeCell ref="D140:D143"/>
    <mergeCell ref="E140:E143"/>
    <mergeCell ref="F140:F143"/>
    <mergeCell ref="G140:G143"/>
    <mergeCell ref="A128:A131"/>
    <mergeCell ref="D128:D131"/>
    <mergeCell ref="E128:E131"/>
    <mergeCell ref="F128:F131"/>
    <mergeCell ref="G128:G131"/>
    <mergeCell ref="A132:A135"/>
    <mergeCell ref="D132:D135"/>
    <mergeCell ref="E132:E135"/>
    <mergeCell ref="F132:F135"/>
    <mergeCell ref="G132:G135"/>
    <mergeCell ref="A116:A119"/>
    <mergeCell ref="D116:D119"/>
    <mergeCell ref="E116:E119"/>
    <mergeCell ref="F116:F119"/>
    <mergeCell ref="G116:G119"/>
    <mergeCell ref="A120:A127"/>
    <mergeCell ref="D120:D127"/>
    <mergeCell ref="E120:E127"/>
    <mergeCell ref="F120:F127"/>
    <mergeCell ref="G120:G127"/>
    <mergeCell ref="A108:A111"/>
    <mergeCell ref="D108:D111"/>
    <mergeCell ref="E108:E111"/>
    <mergeCell ref="F108:F111"/>
    <mergeCell ref="G108:G111"/>
    <mergeCell ref="A112:A115"/>
    <mergeCell ref="D112:D115"/>
    <mergeCell ref="E112:E115"/>
    <mergeCell ref="F112:F115"/>
    <mergeCell ref="G112:G115"/>
    <mergeCell ref="A104:A107"/>
    <mergeCell ref="D104:D107"/>
    <mergeCell ref="E104:E107"/>
    <mergeCell ref="F104:F107"/>
    <mergeCell ref="G104:G107"/>
    <mergeCell ref="A96:A99"/>
    <mergeCell ref="D96:D99"/>
    <mergeCell ref="E96:E99"/>
    <mergeCell ref="F96:F99"/>
    <mergeCell ref="G96:G99"/>
    <mergeCell ref="A101:A103"/>
    <mergeCell ref="B101:C103"/>
    <mergeCell ref="D101:G103"/>
    <mergeCell ref="A83:A91"/>
    <mergeCell ref="D83:D91"/>
    <mergeCell ref="E83:E91"/>
    <mergeCell ref="F83:F91"/>
    <mergeCell ref="G83:G91"/>
    <mergeCell ref="A92:A95"/>
    <mergeCell ref="D92:D95"/>
    <mergeCell ref="E92:E95"/>
    <mergeCell ref="F92:F95"/>
    <mergeCell ref="G92:G95"/>
    <mergeCell ref="A75:A78"/>
    <mergeCell ref="D75:D78"/>
    <mergeCell ref="E75:E78"/>
    <mergeCell ref="F75:F78"/>
    <mergeCell ref="G75:G78"/>
    <mergeCell ref="A79:A82"/>
    <mergeCell ref="D79:D82"/>
    <mergeCell ref="E79:E82"/>
    <mergeCell ref="F79:F82"/>
    <mergeCell ref="G79:G82"/>
    <mergeCell ref="A67:A70"/>
    <mergeCell ref="D67:D70"/>
    <mergeCell ref="E67:E70"/>
    <mergeCell ref="F67:F70"/>
    <mergeCell ref="G67:G70"/>
    <mergeCell ref="A71:A74"/>
    <mergeCell ref="D71:D74"/>
    <mergeCell ref="E71:E74"/>
    <mergeCell ref="F71:F74"/>
    <mergeCell ref="G71:G74"/>
    <mergeCell ref="A59:A62"/>
    <mergeCell ref="D59:D62"/>
    <mergeCell ref="E59:E62"/>
    <mergeCell ref="F59:F62"/>
    <mergeCell ref="G59:G62"/>
    <mergeCell ref="A63:A66"/>
    <mergeCell ref="D63:D66"/>
    <mergeCell ref="E63:E66"/>
    <mergeCell ref="F63:F66"/>
    <mergeCell ref="G63:G66"/>
    <mergeCell ref="A51:A54"/>
    <mergeCell ref="D51:D54"/>
    <mergeCell ref="E51:E54"/>
    <mergeCell ref="F51:F54"/>
    <mergeCell ref="G51:G54"/>
    <mergeCell ref="A55:A58"/>
    <mergeCell ref="D55:D58"/>
    <mergeCell ref="E55:E58"/>
    <mergeCell ref="F55:F58"/>
    <mergeCell ref="G55:G58"/>
    <mergeCell ref="A39:A46"/>
    <mergeCell ref="D39:D46"/>
    <mergeCell ref="E39:E46"/>
    <mergeCell ref="F39:F46"/>
    <mergeCell ref="G39:G46"/>
    <mergeCell ref="A47:A50"/>
    <mergeCell ref="D47:D50"/>
    <mergeCell ref="E47:E50"/>
    <mergeCell ref="F47:F50"/>
    <mergeCell ref="G47:G50"/>
    <mergeCell ref="A13:A14"/>
    <mergeCell ref="C13:C14"/>
    <mergeCell ref="D13:D14"/>
    <mergeCell ref="E13:E14"/>
    <mergeCell ref="F13:F14"/>
    <mergeCell ref="G13:G14"/>
    <mergeCell ref="A23:A26"/>
    <mergeCell ref="D23:D26"/>
    <mergeCell ref="E23:E26"/>
    <mergeCell ref="F23:F26"/>
    <mergeCell ref="G23:G26"/>
    <mergeCell ref="A209:F209"/>
    <mergeCell ref="A210:F210"/>
    <mergeCell ref="A211:F211"/>
    <mergeCell ref="A212:F212"/>
    <mergeCell ref="A100:F100"/>
    <mergeCell ref="D20:G22"/>
    <mergeCell ref="B20:C22"/>
    <mergeCell ref="A20:A22"/>
    <mergeCell ref="A17:A19"/>
    <mergeCell ref="A27:A30"/>
    <mergeCell ref="D27:D30"/>
    <mergeCell ref="E27:E30"/>
    <mergeCell ref="F27:F30"/>
    <mergeCell ref="G27:G30"/>
    <mergeCell ref="A31:A34"/>
    <mergeCell ref="D31:D34"/>
    <mergeCell ref="E31:E34"/>
    <mergeCell ref="F31:F34"/>
    <mergeCell ref="G31:G34"/>
    <mergeCell ref="A35:A38"/>
    <mergeCell ref="D35:D38"/>
    <mergeCell ref="E35:E38"/>
    <mergeCell ref="F35:F38"/>
    <mergeCell ref="G35:G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Pawlikowska Agata</dc:creator>
  <cp:lastModifiedBy>Moryson Patryk</cp:lastModifiedBy>
  <dcterms:created xsi:type="dcterms:W3CDTF">2018-07-27T08:57:08Z</dcterms:created>
  <dcterms:modified xsi:type="dcterms:W3CDTF">2018-08-09T12:13:20Z</dcterms:modified>
</cp:coreProperties>
</file>