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8\ZADANIA TEMATYCZNE\18 - Lipowa I etap odcinek 1 Maja Dożynkowa\Na BIP\załącznik 10a\"/>
    </mc:Choice>
  </mc:AlternateContent>
  <xr:revisionPtr revIDLastSave="0" documentId="10_ncr:8100000_{A7DC0C53-C989-4C12-96EA-B92CD00ED639}" xr6:coauthVersionLast="34" xr6:coauthVersionMax="34" xr10:uidLastSave="{00000000-0000-0000-0000-000000000000}"/>
  <bookViews>
    <workbookView xWindow="0" yWindow="0" windowWidth="28800" windowHeight="10425" tabRatio="229" xr2:uid="{00000000-000D-0000-FFFF-FFFF00000000}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E51" i="1" l="1"/>
  <c r="E50" i="1"/>
  <c r="E49" i="1"/>
  <c r="G16" i="1"/>
  <c r="G7" i="1"/>
  <c r="G6" i="1"/>
  <c r="G29" i="1" l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28" i="1"/>
  <c r="G24" i="1"/>
  <c r="G25" i="1"/>
  <c r="G26" i="1"/>
  <c r="G8" i="1"/>
  <c r="G9" i="1"/>
  <c r="G10" i="1"/>
  <c r="G11" i="1"/>
  <c r="G12" i="1"/>
  <c r="G13" i="1"/>
  <c r="G14" i="1"/>
  <c r="G15" i="1"/>
  <c r="G17" i="1"/>
  <c r="G18" i="1"/>
  <c r="G19" i="1"/>
  <c r="G20" i="1"/>
  <c r="G21" i="1"/>
  <c r="G22" i="1"/>
  <c r="G23" i="1"/>
</calcChain>
</file>

<file path=xl/sharedStrings.xml><?xml version="1.0" encoding="utf-8"?>
<sst xmlns="http://schemas.openxmlformats.org/spreadsheetml/2006/main" count="184" uniqueCount="103">
  <si>
    <t>Lp.</t>
  </si>
  <si>
    <t>Podstawa</t>
  </si>
  <si>
    <t>Opis i wyliczenia</t>
  </si>
  <si>
    <t>j.m.</t>
  </si>
  <si>
    <t>Ilość</t>
  </si>
  <si>
    <t>Cena jednostkowa</t>
  </si>
  <si>
    <t>Wartość</t>
  </si>
  <si>
    <t>KNNR 5 0706-01</t>
  </si>
  <si>
    <t>m</t>
  </si>
  <si>
    <t>szt.</t>
  </si>
  <si>
    <t>KNNR 5 1302-03</t>
  </si>
  <si>
    <t>Badanie linii kablowej N.N.- kabel 4-żyłowy</t>
  </si>
  <si>
    <t>odc.</t>
  </si>
  <si>
    <t>KNNR 5 1304-01</t>
  </si>
  <si>
    <t>Badania i pomiary instalacji uziemiającej (pierwszy pomiar)</t>
  </si>
  <si>
    <t>KNNR 5 1305-01</t>
  </si>
  <si>
    <t>Sprawdzenie samoczynnego wyłączania zasilania (pierwsza próba)</t>
  </si>
  <si>
    <t>prób.</t>
  </si>
  <si>
    <t>KNNR 5 1304-05</t>
  </si>
  <si>
    <t>Badania i pomiary instalacji skuteczności zerowania (pierwszy pomiar)</t>
  </si>
  <si>
    <t>KNNR 5 0605-02</t>
  </si>
  <si>
    <t>KNNR 5 0605-08</t>
  </si>
  <si>
    <t>Mechaniczne pogrążanie uziomów pionowych prętowych w gruncie kat.III</t>
  </si>
  <si>
    <t>KNNR 5 0702-02</t>
  </si>
  <si>
    <t>KNNR 5 0707-02</t>
  </si>
  <si>
    <t>Razem netto</t>
  </si>
  <si>
    <t>zł</t>
  </si>
  <si>
    <t>Razem brutto</t>
  </si>
  <si>
    <t xml:space="preserve">Podatek VAT </t>
  </si>
  <si>
    <t>Znakowanie słupa</t>
  </si>
  <si>
    <t>KNNR 5 1203-01</t>
  </si>
  <si>
    <t>Podłączenie przewodów pojedynczych o przekroju żyły do 2.5 mm2 pod zaciski lub bolce</t>
  </si>
  <si>
    <t>Montaż uziomów poziomych w wykopie o głębokości do 0.6 m; kat.gruntu III</t>
  </si>
  <si>
    <t>KNNR 5 1004-01</t>
  </si>
  <si>
    <t>Zasypywanie rowów dla kabli wykonanych ręcznie w gruncie kat. III</t>
  </si>
  <si>
    <t>KNNR 5 0701-02</t>
  </si>
  <si>
    <t>Kopanie rowów dla kabli w sposób ręczny w gruncie kat. III</t>
  </si>
  <si>
    <t>Nasypanie warstwy piasku na dnie rowu kablowego o szerokości do 0.4 m</t>
  </si>
  <si>
    <t>KNNR 5 0705-01</t>
  </si>
  <si>
    <t>Ułożenie rur osłonowych z PCW o śr.do 140 mm [DVK75]</t>
  </si>
  <si>
    <t>Układanie kabli o masie do 1.0 kg/m w rowach kablowych ręcznie [YAKY 4x35]</t>
  </si>
  <si>
    <t>KNNR 5 0726-10</t>
  </si>
  <si>
    <t>Zarobienie na sucho końca kabla 4-żyłowego o przekroju żył do 50 mm2 na napięcie do 1 kV o izolacji i powłoce z tworzyw sztucznych [AL 35]</t>
  </si>
  <si>
    <t>KNNR 5 1001-02</t>
  </si>
  <si>
    <t>Montaż i stawianie słupów oświetleniowych o masie do 300 kg</t>
  </si>
  <si>
    <t>KNNR 5 1003-02</t>
  </si>
  <si>
    <t>Montaż przewodów do opraw oświetleniowych - wciąganie w słupy, rury osłonowe i wysięgniki przy wysokości latarń do 9 m</t>
  </si>
  <si>
    <t>kpl.przew.</t>
  </si>
  <si>
    <t>Montaż opraw oświetlenia zewnętrznego na słupie [LED]</t>
  </si>
  <si>
    <t>KNNR-W 9 0904-06</t>
  </si>
  <si>
    <t>szt</t>
  </si>
  <si>
    <t>szt.żył</t>
  </si>
  <si>
    <t>KNNR 5 0705-03</t>
  </si>
  <si>
    <t>Ułożenie rur osłonowych stalowych o śr.do 200 mm [SRS75]</t>
  </si>
  <si>
    <t>Układanie kabli o masie do 1.0 kg/m w rowach kablowych ręcznie [YAKY 4x25]</t>
  </si>
  <si>
    <t>1 d.1.1</t>
  </si>
  <si>
    <t>2 d.1.1</t>
  </si>
  <si>
    <t>3 d.1.1</t>
  </si>
  <si>
    <t>4 d.1.1</t>
  </si>
  <si>
    <t>5 d.1.1</t>
  </si>
  <si>
    <t>KNNR 5 0723-02</t>
  </si>
  <si>
    <t>Przewierty mechaniczne dla rury o śr.do 125 mm pod obiektami</t>
  </si>
  <si>
    <t>6 d.1.1</t>
  </si>
  <si>
    <t>7 d.1.1</t>
  </si>
  <si>
    <t>8 d.1.1</t>
  </si>
  <si>
    <t>9 d.1.1</t>
  </si>
  <si>
    <t>10 d.1.1</t>
  </si>
  <si>
    <t>11 d.1.2</t>
  </si>
  <si>
    <t>12 d.1.2</t>
  </si>
  <si>
    <t>13 d.1.2</t>
  </si>
  <si>
    <t>14 d.1.2</t>
  </si>
  <si>
    <t>15 d.1.2</t>
  </si>
  <si>
    <t>16 d.1.2</t>
  </si>
  <si>
    <t>17 d.1.2</t>
  </si>
  <si>
    <t>18 d.1.3</t>
  </si>
  <si>
    <t>19 d.1.3</t>
  </si>
  <si>
    <t>20 d.1.3</t>
  </si>
  <si>
    <t>21 d.1.3</t>
  </si>
  <si>
    <t>22 d.2.1</t>
  </si>
  <si>
    <t>23 d.2.1</t>
  </si>
  <si>
    <t>24 d.2.1</t>
  </si>
  <si>
    <t>25 d.2.1</t>
  </si>
  <si>
    <t>26 d.2.1</t>
  </si>
  <si>
    <t>27 d.2.1</t>
  </si>
  <si>
    <t>28 d.2.1</t>
  </si>
  <si>
    <t>29 d.2.1</t>
  </si>
  <si>
    <t>30 d.2.1</t>
  </si>
  <si>
    <t>31 d.2.1</t>
  </si>
  <si>
    <t>32 d.2.2</t>
  </si>
  <si>
    <t>33 d.2.2</t>
  </si>
  <si>
    <t>34 d.2.2</t>
  </si>
  <si>
    <t>35 d.2.2</t>
  </si>
  <si>
    <t>36 d.2.2</t>
  </si>
  <si>
    <t>37 d.2.2</t>
  </si>
  <si>
    <t>38 d.2.2</t>
  </si>
  <si>
    <t>39 d.2.3</t>
  </si>
  <si>
    <t>40 d.2.3</t>
  </si>
  <si>
    <t>41 d.2.3</t>
  </si>
  <si>
    <t>42 d.2.3</t>
  </si>
  <si>
    <t xml:space="preserve">Zakres od ulicy Dożynkowej do ulicy Kanałowej - odcinek drogi od 0+221 do 0+449 </t>
  </si>
  <si>
    <t xml:space="preserve">Zakres od ulicy Kanałowej do ulicy 1 Maja - odcinek drogi od 0+000 do 0+221 </t>
  </si>
  <si>
    <r>
      <t xml:space="preserve">Montaż i stawianie słupów oświetleniowych o masie do 300 kg - </t>
    </r>
    <r>
      <rPr>
        <b/>
        <sz val="10"/>
        <rFont val="Arial"/>
        <family val="2"/>
        <charset val="238"/>
      </rPr>
      <t>tylko fundament</t>
    </r>
  </si>
  <si>
    <t>BRANŻA ELEKTRYCZNA - KOSZTORYS OFERTOWY -Przebudowa ulicy Lipowej w Lesznie, Etap I od ulicy 1 Maja do ulicy Dożynkowej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</si>
</sst>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[$zł-415];[Red]\-#,##0.00\ [$zł-415]"/>
  </numFmts>
  <fonts count="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44" fontId="0" fillId="0" borderId="5" xfId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164" fontId="2" fillId="0" borderId="12" xfId="0" applyNumberFormat="1" applyFont="1" applyBorder="1" applyAlignment="1">
      <alignment horizontal="center" vertical="top" wrapText="1"/>
    </xf>
    <xf numFmtId="164" fontId="2" fillId="0" borderId="13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164" fontId="2" fillId="0" borderId="8" xfId="0" applyNumberFormat="1" applyFont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2" fillId="0" borderId="10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4">
    <cellStyle name="Normalny" xfId="0" builtinId="0"/>
    <cellStyle name="Normalny 2" xfId="3" xr:uid="{00000000-0005-0000-0000-00002F000000}"/>
    <cellStyle name="Walutowy" xfId="1" builtinId="4"/>
    <cellStyle name="Walutowy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zoomScale="85" zoomScaleNormal="85" workbookViewId="0">
      <pane xSplit="3" ySplit="4" topLeftCell="D5" activePane="bottomRight" state="frozen"/>
      <selection pane="topRight" activeCell="D1" sqref="D1"/>
      <selection pane="bottomLeft" activeCell="A40" sqref="A40"/>
      <selection pane="bottomRight" activeCell="L10" sqref="L10"/>
    </sheetView>
  </sheetViews>
  <sheetFormatPr defaultColWidth="11.5703125" defaultRowHeight="12.75" x14ac:dyDescent="0.2"/>
  <cols>
    <col min="1" max="1" width="8" style="1" customWidth="1"/>
    <col min="2" max="2" width="7.7109375" style="1" customWidth="1"/>
    <col min="3" max="3" width="57" style="1" customWidth="1"/>
    <col min="4" max="4" width="5.42578125" style="1" customWidth="1"/>
    <col min="5" max="5" width="12.140625" style="1" customWidth="1"/>
    <col min="6" max="6" width="13" style="2" customWidth="1"/>
    <col min="7" max="7" width="10.85546875" style="3" bestFit="1" customWidth="1"/>
    <col min="8" max="8" width="12.7109375" style="3" customWidth="1"/>
    <col min="9" max="16384" width="11.5703125" style="3"/>
  </cols>
  <sheetData>
    <row r="1" spans="1:8" ht="24.75" customHeight="1" x14ac:dyDescent="0.2">
      <c r="A1" s="28" t="s">
        <v>102</v>
      </c>
      <c r="B1" s="29"/>
      <c r="C1" s="29"/>
      <c r="D1" s="29"/>
      <c r="E1" s="29"/>
      <c r="F1" s="29"/>
      <c r="G1" s="30"/>
    </row>
    <row r="2" spans="1:8" x14ac:dyDescent="0.2">
      <c r="A2" s="28"/>
      <c r="B2" s="29"/>
      <c r="C2" s="29"/>
      <c r="D2" s="29"/>
      <c r="E2" s="29"/>
      <c r="F2" s="29"/>
      <c r="G2" s="30"/>
    </row>
    <row r="3" spans="1:8" ht="25.5" x14ac:dyDescent="0.2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21" t="s">
        <v>6</v>
      </c>
    </row>
    <row r="4" spans="1:8" x14ac:dyDescent="0.2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3">
        <v>6</v>
      </c>
      <c r="G4" s="23">
        <v>7</v>
      </c>
    </row>
    <row r="5" spans="1:8" s="5" customFormat="1" x14ac:dyDescent="0.2">
      <c r="A5" s="49" t="s">
        <v>99</v>
      </c>
      <c r="B5" s="50"/>
      <c r="C5" s="50"/>
      <c r="D5" s="50"/>
      <c r="E5" s="50"/>
      <c r="F5" s="50"/>
      <c r="G5" s="51"/>
    </row>
    <row r="6" spans="1:8" ht="25.5" x14ac:dyDescent="0.2">
      <c r="A6" s="8" t="s">
        <v>55</v>
      </c>
      <c r="B6" s="9" t="s">
        <v>35</v>
      </c>
      <c r="C6" s="9" t="s">
        <v>36</v>
      </c>
      <c r="D6" s="25" t="s">
        <v>8</v>
      </c>
      <c r="E6" s="25">
        <v>250</v>
      </c>
      <c r="F6" s="27"/>
      <c r="G6" s="24">
        <f>E6*F6</f>
        <v>0</v>
      </c>
      <c r="H6" s="11"/>
    </row>
    <row r="7" spans="1:8" s="5" customFormat="1" ht="25.5" x14ac:dyDescent="0.2">
      <c r="A7" s="8" t="s">
        <v>56</v>
      </c>
      <c r="B7" s="9" t="s">
        <v>7</v>
      </c>
      <c r="C7" s="9" t="s">
        <v>37</v>
      </c>
      <c r="D7" s="25" t="s">
        <v>8</v>
      </c>
      <c r="E7" s="25">
        <v>500</v>
      </c>
      <c r="F7" s="27"/>
      <c r="G7" s="24">
        <f>E7*F7</f>
        <v>0</v>
      </c>
      <c r="H7" s="11"/>
    </row>
    <row r="8" spans="1:8" s="5" customFormat="1" ht="25.5" x14ac:dyDescent="0.2">
      <c r="A8" s="8" t="s">
        <v>57</v>
      </c>
      <c r="B8" s="9" t="s">
        <v>38</v>
      </c>
      <c r="C8" s="9" t="s">
        <v>39</v>
      </c>
      <c r="D8" s="25" t="s">
        <v>8</v>
      </c>
      <c r="E8" s="25">
        <v>270</v>
      </c>
      <c r="F8" s="27"/>
      <c r="G8" s="24">
        <f t="shared" ref="G7:G26" si="0">E8*F8</f>
        <v>0</v>
      </c>
      <c r="H8" s="11"/>
    </row>
    <row r="9" spans="1:8" s="5" customFormat="1" ht="25.5" x14ac:dyDescent="0.2">
      <c r="A9" s="8" t="s">
        <v>58</v>
      </c>
      <c r="B9" s="9" t="s">
        <v>52</v>
      </c>
      <c r="C9" s="9" t="s">
        <v>53</v>
      </c>
      <c r="D9" s="25" t="s">
        <v>8</v>
      </c>
      <c r="E9" s="25">
        <v>8</v>
      </c>
      <c r="F9" s="27"/>
      <c r="G9" s="24">
        <f t="shared" si="0"/>
        <v>0</v>
      </c>
      <c r="H9" s="11"/>
    </row>
    <row r="10" spans="1:8" s="5" customFormat="1" ht="25.5" x14ac:dyDescent="0.2">
      <c r="A10" s="8" t="s">
        <v>59</v>
      </c>
      <c r="B10" s="9" t="s">
        <v>60</v>
      </c>
      <c r="C10" s="9" t="s">
        <v>61</v>
      </c>
      <c r="D10" s="25" t="s">
        <v>8</v>
      </c>
      <c r="E10" s="25">
        <v>11</v>
      </c>
      <c r="F10" s="27"/>
      <c r="G10" s="24">
        <f t="shared" si="0"/>
        <v>0</v>
      </c>
      <c r="H10" s="10"/>
    </row>
    <row r="11" spans="1:8" s="5" customFormat="1" ht="25.5" x14ac:dyDescent="0.2">
      <c r="A11" s="8" t="s">
        <v>62</v>
      </c>
      <c r="B11" s="9" t="s">
        <v>20</v>
      </c>
      <c r="C11" s="9" t="s">
        <v>32</v>
      </c>
      <c r="D11" s="25" t="s">
        <v>8</v>
      </c>
      <c r="E11" s="25">
        <v>340</v>
      </c>
      <c r="F11" s="27"/>
      <c r="G11" s="24">
        <f t="shared" si="0"/>
        <v>0</v>
      </c>
      <c r="H11" s="11"/>
    </row>
    <row r="12" spans="1:8" s="5" customFormat="1" ht="25.5" x14ac:dyDescent="0.2">
      <c r="A12" s="8" t="s">
        <v>63</v>
      </c>
      <c r="B12" s="9" t="s">
        <v>21</v>
      </c>
      <c r="C12" s="9" t="s">
        <v>22</v>
      </c>
      <c r="D12" s="25" t="s">
        <v>8</v>
      </c>
      <c r="E12" s="25">
        <v>12</v>
      </c>
      <c r="F12" s="27"/>
      <c r="G12" s="24">
        <f t="shared" si="0"/>
        <v>0</v>
      </c>
      <c r="H12" s="11"/>
    </row>
    <row r="13" spans="1:8" s="5" customFormat="1" ht="25.5" x14ac:dyDescent="0.2">
      <c r="A13" s="8" t="s">
        <v>64</v>
      </c>
      <c r="B13" s="9" t="s">
        <v>24</v>
      </c>
      <c r="C13" s="9" t="s">
        <v>54</v>
      </c>
      <c r="D13" s="25" t="s">
        <v>8</v>
      </c>
      <c r="E13" s="25">
        <v>340</v>
      </c>
      <c r="F13" s="27"/>
      <c r="G13" s="24">
        <f t="shared" si="0"/>
        <v>0</v>
      </c>
      <c r="H13" s="11"/>
    </row>
    <row r="14" spans="1:8" s="5" customFormat="1" ht="25.5" x14ac:dyDescent="0.2">
      <c r="A14" s="8" t="s">
        <v>65</v>
      </c>
      <c r="B14" s="9" t="s">
        <v>23</v>
      </c>
      <c r="C14" s="9" t="s">
        <v>34</v>
      </c>
      <c r="D14" s="25" t="s">
        <v>8</v>
      </c>
      <c r="E14" s="25">
        <v>250</v>
      </c>
      <c r="F14" s="27"/>
      <c r="G14" s="24">
        <f t="shared" si="0"/>
        <v>0</v>
      </c>
      <c r="H14" s="11"/>
    </row>
    <row r="15" spans="1:8" s="5" customFormat="1" ht="38.25" x14ac:dyDescent="0.2">
      <c r="A15" s="8" t="s">
        <v>66</v>
      </c>
      <c r="B15" s="9" t="s">
        <v>41</v>
      </c>
      <c r="C15" s="9" t="s">
        <v>42</v>
      </c>
      <c r="D15" s="25" t="s">
        <v>9</v>
      </c>
      <c r="E15" s="25">
        <v>80</v>
      </c>
      <c r="F15" s="27"/>
      <c r="G15" s="24">
        <f t="shared" si="0"/>
        <v>0</v>
      </c>
      <c r="H15" s="11"/>
    </row>
    <row r="16" spans="1:8" s="5" customFormat="1" ht="25.5" x14ac:dyDescent="0.2">
      <c r="A16" s="8" t="s">
        <v>67</v>
      </c>
      <c r="B16" s="9" t="s">
        <v>43</v>
      </c>
      <c r="C16" s="9" t="s">
        <v>101</v>
      </c>
      <c r="D16" s="25" t="s">
        <v>9</v>
      </c>
      <c r="E16" s="25">
        <v>6</v>
      </c>
      <c r="F16" s="27"/>
      <c r="G16" s="24">
        <f>E16*F16</f>
        <v>0</v>
      </c>
      <c r="H16" s="11"/>
    </row>
    <row r="17" spans="1:8" s="5" customFormat="1" ht="25.5" x14ac:dyDescent="0.2">
      <c r="A17" s="8" t="s">
        <v>68</v>
      </c>
      <c r="B17" s="9" t="s">
        <v>45</v>
      </c>
      <c r="C17" s="9" t="s">
        <v>46</v>
      </c>
      <c r="D17" s="25" t="s">
        <v>47</v>
      </c>
      <c r="E17" s="25">
        <v>0</v>
      </c>
      <c r="F17" s="27"/>
      <c r="G17" s="24">
        <f t="shared" si="0"/>
        <v>0</v>
      </c>
      <c r="H17" s="11"/>
    </row>
    <row r="18" spans="1:8" s="5" customFormat="1" ht="25.5" x14ac:dyDescent="0.2">
      <c r="A18" s="8" t="s">
        <v>69</v>
      </c>
      <c r="B18" s="9" t="s">
        <v>43</v>
      </c>
      <c r="C18" s="9" t="s">
        <v>101</v>
      </c>
      <c r="D18" s="25" t="s">
        <v>9</v>
      </c>
      <c r="E18" s="25">
        <v>4</v>
      </c>
      <c r="F18" s="27"/>
      <c r="G18" s="24">
        <f t="shared" si="0"/>
        <v>0</v>
      </c>
      <c r="H18" s="11"/>
    </row>
    <row r="19" spans="1:8" s="5" customFormat="1" ht="25.5" x14ac:dyDescent="0.2">
      <c r="A19" s="8" t="s">
        <v>70</v>
      </c>
      <c r="B19" s="9" t="s">
        <v>33</v>
      </c>
      <c r="C19" s="9" t="s">
        <v>48</v>
      </c>
      <c r="D19" s="25" t="s">
        <v>9</v>
      </c>
      <c r="E19" s="25">
        <v>0</v>
      </c>
      <c r="F19" s="27"/>
      <c r="G19" s="24">
        <f t="shared" si="0"/>
        <v>0</v>
      </c>
      <c r="H19" s="11"/>
    </row>
    <row r="20" spans="1:8" s="5" customFormat="1" ht="25.5" x14ac:dyDescent="0.2">
      <c r="A20" s="8" t="s">
        <v>71</v>
      </c>
      <c r="B20" s="9" t="s">
        <v>33</v>
      </c>
      <c r="C20" s="9" t="s">
        <v>48</v>
      </c>
      <c r="D20" s="25" t="s">
        <v>9</v>
      </c>
      <c r="E20" s="25">
        <v>0</v>
      </c>
      <c r="F20" s="27"/>
      <c r="G20" s="24">
        <f t="shared" si="0"/>
        <v>0</v>
      </c>
      <c r="H20" s="11"/>
    </row>
    <row r="21" spans="1:8" s="5" customFormat="1" ht="38.25" x14ac:dyDescent="0.2">
      <c r="A21" s="8" t="s">
        <v>72</v>
      </c>
      <c r="B21" s="9" t="s">
        <v>49</v>
      </c>
      <c r="C21" s="9" t="s">
        <v>29</v>
      </c>
      <c r="D21" s="25" t="s">
        <v>50</v>
      </c>
      <c r="E21" s="25">
        <v>10</v>
      </c>
      <c r="F21" s="27"/>
      <c r="G21" s="24">
        <f t="shared" si="0"/>
        <v>0</v>
      </c>
      <c r="H21" s="11"/>
    </row>
    <row r="22" spans="1:8" s="5" customFormat="1" ht="25.5" x14ac:dyDescent="0.2">
      <c r="A22" s="8" t="s">
        <v>73</v>
      </c>
      <c r="B22" s="9" t="s">
        <v>30</v>
      </c>
      <c r="C22" s="9" t="s">
        <v>31</v>
      </c>
      <c r="D22" s="25" t="s">
        <v>51</v>
      </c>
      <c r="E22" s="25">
        <v>0</v>
      </c>
      <c r="F22" s="27"/>
      <c r="G22" s="24">
        <f t="shared" si="0"/>
        <v>0</v>
      </c>
      <c r="H22" s="11"/>
    </row>
    <row r="23" spans="1:8" s="5" customFormat="1" ht="25.5" x14ac:dyDescent="0.2">
      <c r="A23" s="8" t="s">
        <v>74</v>
      </c>
      <c r="B23" s="9" t="s">
        <v>10</v>
      </c>
      <c r="C23" s="9" t="s">
        <v>11</v>
      </c>
      <c r="D23" s="25" t="s">
        <v>12</v>
      </c>
      <c r="E23" s="25">
        <v>10</v>
      </c>
      <c r="F23" s="27"/>
      <c r="G23" s="24">
        <f t="shared" si="0"/>
        <v>0</v>
      </c>
      <c r="H23" s="11"/>
    </row>
    <row r="24" spans="1:8" s="5" customFormat="1" ht="25.5" x14ac:dyDescent="0.2">
      <c r="A24" s="8" t="s">
        <v>75</v>
      </c>
      <c r="B24" s="9" t="s">
        <v>15</v>
      </c>
      <c r="C24" s="9" t="s">
        <v>16</v>
      </c>
      <c r="D24" s="25" t="s">
        <v>17</v>
      </c>
      <c r="E24" s="25">
        <v>0</v>
      </c>
      <c r="F24" s="27"/>
      <c r="G24" s="24">
        <f>E24*F24</f>
        <v>0</v>
      </c>
      <c r="H24" s="11"/>
    </row>
    <row r="25" spans="1:8" s="5" customFormat="1" ht="25.5" x14ac:dyDescent="0.2">
      <c r="A25" s="8" t="s">
        <v>76</v>
      </c>
      <c r="B25" s="9" t="s">
        <v>13</v>
      </c>
      <c r="C25" s="9" t="s">
        <v>14</v>
      </c>
      <c r="D25" s="25" t="s">
        <v>9</v>
      </c>
      <c r="E25" s="25">
        <v>2</v>
      </c>
      <c r="F25" s="27"/>
      <c r="G25" s="24">
        <f t="shared" si="0"/>
        <v>0</v>
      </c>
      <c r="H25" s="11"/>
    </row>
    <row r="26" spans="1:8" s="5" customFormat="1" ht="25.5" x14ac:dyDescent="0.2">
      <c r="A26" s="8" t="s">
        <v>77</v>
      </c>
      <c r="B26" s="9" t="s">
        <v>18</v>
      </c>
      <c r="C26" s="9" t="s">
        <v>19</v>
      </c>
      <c r="D26" s="25" t="s">
        <v>9</v>
      </c>
      <c r="E26" s="25">
        <v>0</v>
      </c>
      <c r="F26" s="27"/>
      <c r="G26" s="24">
        <f t="shared" si="0"/>
        <v>0</v>
      </c>
      <c r="H26" s="11"/>
    </row>
    <row r="27" spans="1:8" s="5" customFormat="1" x14ac:dyDescent="0.2">
      <c r="A27" s="49" t="s">
        <v>100</v>
      </c>
      <c r="B27" s="50"/>
      <c r="C27" s="50"/>
      <c r="D27" s="50"/>
      <c r="E27" s="50"/>
      <c r="F27" s="50"/>
      <c r="G27" s="51"/>
      <c r="H27" s="11"/>
    </row>
    <row r="28" spans="1:8" s="5" customFormat="1" ht="25.5" x14ac:dyDescent="0.2">
      <c r="A28" s="8" t="s">
        <v>78</v>
      </c>
      <c r="B28" s="9" t="s">
        <v>35</v>
      </c>
      <c r="C28" s="9" t="s">
        <v>36</v>
      </c>
      <c r="D28" s="25" t="s">
        <v>8</v>
      </c>
      <c r="E28" s="25">
        <v>450</v>
      </c>
      <c r="F28" s="27"/>
      <c r="G28" s="24">
        <f>F28*E28</f>
        <v>0</v>
      </c>
      <c r="H28" s="11"/>
    </row>
    <row r="29" spans="1:8" s="5" customFormat="1" ht="25.5" x14ac:dyDescent="0.2">
      <c r="A29" s="8" t="s">
        <v>79</v>
      </c>
      <c r="B29" s="9" t="s">
        <v>7</v>
      </c>
      <c r="C29" s="9" t="s">
        <v>37</v>
      </c>
      <c r="D29" s="25" t="s">
        <v>8</v>
      </c>
      <c r="E29" s="25">
        <v>900</v>
      </c>
      <c r="F29" s="27"/>
      <c r="G29" s="24">
        <f t="shared" ref="G29:G48" si="1">F29*E29</f>
        <v>0</v>
      </c>
      <c r="H29" s="11"/>
    </row>
    <row r="30" spans="1:8" s="5" customFormat="1" ht="25.5" x14ac:dyDescent="0.2">
      <c r="A30" s="8" t="s">
        <v>80</v>
      </c>
      <c r="B30" s="9" t="s">
        <v>38</v>
      </c>
      <c r="C30" s="9" t="s">
        <v>39</v>
      </c>
      <c r="D30" s="25" t="s">
        <v>8</v>
      </c>
      <c r="E30" s="25">
        <v>85</v>
      </c>
      <c r="F30" s="27"/>
      <c r="G30" s="24">
        <f t="shared" si="1"/>
        <v>0</v>
      </c>
      <c r="H30" s="11"/>
    </row>
    <row r="31" spans="1:8" s="5" customFormat="1" ht="25.5" x14ac:dyDescent="0.2">
      <c r="A31" s="8" t="s">
        <v>81</v>
      </c>
      <c r="B31" s="9" t="s">
        <v>52</v>
      </c>
      <c r="C31" s="9" t="s">
        <v>53</v>
      </c>
      <c r="D31" s="25" t="s">
        <v>8</v>
      </c>
      <c r="E31" s="25">
        <v>15</v>
      </c>
      <c r="F31" s="27"/>
      <c r="G31" s="24">
        <f t="shared" si="1"/>
        <v>0</v>
      </c>
      <c r="H31" s="10"/>
    </row>
    <row r="32" spans="1:8" s="5" customFormat="1" ht="25.5" x14ac:dyDescent="0.2">
      <c r="A32" s="8" t="s">
        <v>82</v>
      </c>
      <c r="B32" s="9" t="s">
        <v>60</v>
      </c>
      <c r="C32" s="9" t="s">
        <v>61</v>
      </c>
      <c r="D32" s="25" t="s">
        <v>8</v>
      </c>
      <c r="E32" s="25">
        <v>30</v>
      </c>
      <c r="F32" s="27"/>
      <c r="G32" s="24">
        <f t="shared" si="1"/>
        <v>0</v>
      </c>
      <c r="H32" s="11"/>
    </row>
    <row r="33" spans="1:8" s="5" customFormat="1" ht="25.5" x14ac:dyDescent="0.2">
      <c r="A33" s="8" t="s">
        <v>83</v>
      </c>
      <c r="B33" s="9" t="s">
        <v>20</v>
      </c>
      <c r="C33" s="9" t="s">
        <v>32</v>
      </c>
      <c r="D33" s="25" t="s">
        <v>8</v>
      </c>
      <c r="E33" s="25">
        <v>432</v>
      </c>
      <c r="F33" s="27"/>
      <c r="G33" s="24">
        <f t="shared" si="1"/>
        <v>0</v>
      </c>
      <c r="H33" s="11"/>
    </row>
    <row r="34" spans="1:8" s="5" customFormat="1" ht="25.5" x14ac:dyDescent="0.2">
      <c r="A34" s="8" t="s">
        <v>84</v>
      </c>
      <c r="B34" s="9" t="s">
        <v>21</v>
      </c>
      <c r="C34" s="9" t="s">
        <v>22</v>
      </c>
      <c r="D34" s="25" t="s">
        <v>8</v>
      </c>
      <c r="E34" s="25">
        <v>18</v>
      </c>
      <c r="F34" s="27"/>
      <c r="G34" s="24">
        <f t="shared" si="1"/>
        <v>0</v>
      </c>
      <c r="H34" s="11"/>
    </row>
    <row r="35" spans="1:8" s="5" customFormat="1" ht="25.5" x14ac:dyDescent="0.2">
      <c r="A35" s="8" t="s">
        <v>85</v>
      </c>
      <c r="B35" s="9" t="s">
        <v>24</v>
      </c>
      <c r="C35" s="9" t="s">
        <v>40</v>
      </c>
      <c r="D35" s="25" t="s">
        <v>8</v>
      </c>
      <c r="E35" s="25">
        <v>480</v>
      </c>
      <c r="F35" s="27"/>
      <c r="G35" s="24">
        <f t="shared" si="1"/>
        <v>0</v>
      </c>
      <c r="H35" s="11"/>
    </row>
    <row r="36" spans="1:8" s="5" customFormat="1" ht="25.5" x14ac:dyDescent="0.2">
      <c r="A36" s="8" t="s">
        <v>86</v>
      </c>
      <c r="B36" s="9" t="s">
        <v>23</v>
      </c>
      <c r="C36" s="9" t="s">
        <v>34</v>
      </c>
      <c r="D36" s="25" t="s">
        <v>8</v>
      </c>
      <c r="E36" s="25">
        <v>450</v>
      </c>
      <c r="F36" s="27"/>
      <c r="G36" s="24">
        <f t="shared" si="1"/>
        <v>0</v>
      </c>
      <c r="H36" s="11"/>
    </row>
    <row r="37" spans="1:8" s="5" customFormat="1" ht="38.25" x14ac:dyDescent="0.2">
      <c r="A37" s="8" t="s">
        <v>87</v>
      </c>
      <c r="B37" s="9" t="s">
        <v>41</v>
      </c>
      <c r="C37" s="9" t="s">
        <v>42</v>
      </c>
      <c r="D37" s="25" t="s">
        <v>9</v>
      </c>
      <c r="E37" s="25">
        <v>128</v>
      </c>
      <c r="F37" s="27"/>
      <c r="G37" s="24">
        <f t="shared" si="1"/>
        <v>0</v>
      </c>
      <c r="H37" s="11"/>
    </row>
    <row r="38" spans="1:8" s="5" customFormat="1" ht="25.5" x14ac:dyDescent="0.2">
      <c r="A38" s="8" t="s">
        <v>88</v>
      </c>
      <c r="B38" s="9" t="s">
        <v>43</v>
      </c>
      <c r="C38" s="9" t="s">
        <v>44</v>
      </c>
      <c r="D38" s="25" t="s">
        <v>9</v>
      </c>
      <c r="E38" s="25">
        <v>8</v>
      </c>
      <c r="F38" s="27"/>
      <c r="G38" s="24">
        <f t="shared" si="1"/>
        <v>0</v>
      </c>
      <c r="H38" s="11"/>
    </row>
    <row r="39" spans="1:8" s="5" customFormat="1" ht="25.5" x14ac:dyDescent="0.2">
      <c r="A39" s="8" t="s">
        <v>89</v>
      </c>
      <c r="B39" s="9" t="s">
        <v>45</v>
      </c>
      <c r="C39" s="9" t="s">
        <v>46</v>
      </c>
      <c r="D39" s="25" t="s">
        <v>47</v>
      </c>
      <c r="E39" s="25">
        <v>16</v>
      </c>
      <c r="F39" s="27"/>
      <c r="G39" s="24">
        <f t="shared" si="1"/>
        <v>0</v>
      </c>
      <c r="H39" s="11"/>
    </row>
    <row r="40" spans="1:8" s="5" customFormat="1" ht="25.5" x14ac:dyDescent="0.2">
      <c r="A40" s="8" t="s">
        <v>90</v>
      </c>
      <c r="B40" s="9" t="s">
        <v>43</v>
      </c>
      <c r="C40" s="9" t="s">
        <v>44</v>
      </c>
      <c r="D40" s="25" t="s">
        <v>9</v>
      </c>
      <c r="E40" s="25">
        <v>8</v>
      </c>
      <c r="F40" s="27"/>
      <c r="G40" s="24">
        <f t="shared" si="1"/>
        <v>0</v>
      </c>
      <c r="H40" s="11"/>
    </row>
    <row r="41" spans="1:8" s="5" customFormat="1" ht="25.5" x14ac:dyDescent="0.2">
      <c r="A41" s="8" t="s">
        <v>91</v>
      </c>
      <c r="B41" s="9" t="s">
        <v>33</v>
      </c>
      <c r="C41" s="9" t="s">
        <v>48</v>
      </c>
      <c r="D41" s="25" t="s">
        <v>9</v>
      </c>
      <c r="E41" s="25">
        <v>8</v>
      </c>
      <c r="F41" s="27"/>
      <c r="G41" s="24">
        <f t="shared" si="1"/>
        <v>0</v>
      </c>
      <c r="H41" s="11"/>
    </row>
    <row r="42" spans="1:8" s="5" customFormat="1" ht="25.5" x14ac:dyDescent="0.2">
      <c r="A42" s="8" t="s">
        <v>92</v>
      </c>
      <c r="B42" s="9" t="s">
        <v>33</v>
      </c>
      <c r="C42" s="9" t="s">
        <v>48</v>
      </c>
      <c r="D42" s="25" t="s">
        <v>9</v>
      </c>
      <c r="E42" s="25">
        <v>8</v>
      </c>
      <c r="F42" s="27"/>
      <c r="G42" s="24">
        <f t="shared" si="1"/>
        <v>0</v>
      </c>
      <c r="H42" s="11"/>
    </row>
    <row r="43" spans="1:8" s="5" customFormat="1" ht="38.25" x14ac:dyDescent="0.2">
      <c r="A43" s="8" t="s">
        <v>93</v>
      </c>
      <c r="B43" s="9" t="s">
        <v>49</v>
      </c>
      <c r="C43" s="9" t="s">
        <v>29</v>
      </c>
      <c r="D43" s="25" t="s">
        <v>50</v>
      </c>
      <c r="E43" s="25">
        <v>16</v>
      </c>
      <c r="F43" s="27"/>
      <c r="G43" s="24">
        <f t="shared" si="1"/>
        <v>0</v>
      </c>
      <c r="H43" s="11"/>
    </row>
    <row r="44" spans="1:8" s="5" customFormat="1" ht="25.5" x14ac:dyDescent="0.2">
      <c r="A44" s="8" t="s">
        <v>94</v>
      </c>
      <c r="B44" s="9" t="s">
        <v>30</v>
      </c>
      <c r="C44" s="9" t="s">
        <v>31</v>
      </c>
      <c r="D44" s="25" t="s">
        <v>51</v>
      </c>
      <c r="E44" s="25">
        <v>128</v>
      </c>
      <c r="F44" s="27"/>
      <c r="G44" s="24">
        <f t="shared" si="1"/>
        <v>0</v>
      </c>
      <c r="H44" s="11"/>
    </row>
    <row r="45" spans="1:8" s="5" customFormat="1" ht="25.5" x14ac:dyDescent="0.2">
      <c r="A45" s="8" t="s">
        <v>95</v>
      </c>
      <c r="B45" s="9" t="s">
        <v>10</v>
      </c>
      <c r="C45" s="9" t="s">
        <v>11</v>
      </c>
      <c r="D45" s="25" t="s">
        <v>12</v>
      </c>
      <c r="E45" s="25">
        <v>16</v>
      </c>
      <c r="F45" s="27"/>
      <c r="G45" s="24">
        <f t="shared" si="1"/>
        <v>0</v>
      </c>
      <c r="H45" s="11"/>
    </row>
    <row r="46" spans="1:8" s="5" customFormat="1" ht="25.5" x14ac:dyDescent="0.2">
      <c r="A46" s="8" t="s">
        <v>96</v>
      </c>
      <c r="B46" s="9" t="s">
        <v>15</v>
      </c>
      <c r="C46" s="9" t="s">
        <v>16</v>
      </c>
      <c r="D46" s="25" t="s">
        <v>17</v>
      </c>
      <c r="E46" s="25">
        <v>16</v>
      </c>
      <c r="F46" s="27"/>
      <c r="G46" s="24">
        <f t="shared" si="1"/>
        <v>0</v>
      </c>
      <c r="H46" s="11"/>
    </row>
    <row r="47" spans="1:8" s="5" customFormat="1" ht="25.5" x14ac:dyDescent="0.2">
      <c r="A47" s="8" t="s">
        <v>97</v>
      </c>
      <c r="B47" s="9" t="s">
        <v>13</v>
      </c>
      <c r="C47" s="9" t="s">
        <v>14</v>
      </c>
      <c r="D47" s="25" t="s">
        <v>9</v>
      </c>
      <c r="E47" s="25">
        <v>3</v>
      </c>
      <c r="F47" s="27"/>
      <c r="G47" s="24">
        <f t="shared" si="1"/>
        <v>0</v>
      </c>
      <c r="H47" s="10"/>
    </row>
    <row r="48" spans="1:8" s="5" customFormat="1" ht="25.5" x14ac:dyDescent="0.2">
      <c r="A48" s="8" t="s">
        <v>98</v>
      </c>
      <c r="B48" s="9" t="s">
        <v>18</v>
      </c>
      <c r="C48" s="9" t="s">
        <v>19</v>
      </c>
      <c r="D48" s="25" t="s">
        <v>9</v>
      </c>
      <c r="E48" s="25">
        <v>1</v>
      </c>
      <c r="F48" s="27"/>
      <c r="G48" s="24">
        <f t="shared" si="1"/>
        <v>0</v>
      </c>
      <c r="H48" s="11"/>
    </row>
    <row r="49" spans="1:8" ht="12.75" customHeight="1" x14ac:dyDescent="0.2">
      <c r="A49" s="43" t="s">
        <v>25</v>
      </c>
      <c r="B49" s="44"/>
      <c r="C49" s="45"/>
      <c r="D49" s="22" t="s">
        <v>26</v>
      </c>
      <c r="E49" s="46">
        <f>SUM(G6:G48)</f>
        <v>0</v>
      </c>
      <c r="F49" s="47"/>
      <c r="G49" s="48"/>
      <c r="H49" s="11"/>
    </row>
    <row r="50" spans="1:8" ht="12.75" customHeight="1" x14ac:dyDescent="0.2">
      <c r="A50" s="31" t="s">
        <v>28</v>
      </c>
      <c r="B50" s="32"/>
      <c r="C50" s="33"/>
      <c r="D50" s="26" t="s">
        <v>26</v>
      </c>
      <c r="E50" s="34">
        <f>0.23*E49</f>
        <v>0</v>
      </c>
      <c r="F50" s="35"/>
      <c r="G50" s="36"/>
      <c r="H50" s="11"/>
    </row>
    <row r="51" spans="1:8" ht="12.75" customHeight="1" x14ac:dyDescent="0.2">
      <c r="A51" s="37" t="s">
        <v>27</v>
      </c>
      <c r="B51" s="38"/>
      <c r="C51" s="39"/>
      <c r="D51" s="4" t="s">
        <v>26</v>
      </c>
      <c r="E51" s="40">
        <f>1.23*E49</f>
        <v>0</v>
      </c>
      <c r="F51" s="41"/>
      <c r="G51" s="42"/>
      <c r="H51" s="11"/>
    </row>
    <row r="54" spans="1:8" x14ac:dyDescent="0.2">
      <c r="A54" s="12"/>
      <c r="B54" s="12"/>
      <c r="C54" s="12"/>
      <c r="D54" s="12"/>
      <c r="E54" s="12"/>
      <c r="F54" s="13"/>
      <c r="G54" s="14"/>
    </row>
    <row r="55" spans="1:8" x14ac:dyDescent="0.2">
      <c r="A55" s="12"/>
      <c r="B55" s="12"/>
      <c r="C55" s="12"/>
      <c r="D55" s="12"/>
      <c r="E55" s="12"/>
      <c r="F55" s="13"/>
      <c r="G55" s="14"/>
    </row>
    <row r="56" spans="1:8" x14ac:dyDescent="0.2">
      <c r="A56" s="12"/>
      <c r="B56" s="15"/>
      <c r="C56" s="12"/>
      <c r="D56" s="15"/>
      <c r="E56" s="16"/>
      <c r="F56" s="17"/>
      <c r="G56" s="17"/>
      <c r="H56" s="6"/>
    </row>
    <row r="57" spans="1:8" x14ac:dyDescent="0.2">
      <c r="A57" s="12"/>
      <c r="B57" s="18"/>
      <c r="C57" s="18"/>
      <c r="D57" s="18"/>
      <c r="E57" s="19"/>
      <c r="F57" s="20"/>
      <c r="G57" s="20"/>
      <c r="H57" s="6"/>
    </row>
    <row r="58" spans="1:8" x14ac:dyDescent="0.2">
      <c r="A58" s="12"/>
      <c r="B58" s="18"/>
      <c r="C58" s="18"/>
      <c r="D58" s="18"/>
      <c r="E58" s="19"/>
      <c r="F58" s="20"/>
      <c r="G58" s="20"/>
    </row>
    <row r="59" spans="1:8" x14ac:dyDescent="0.2">
      <c r="A59" s="12"/>
      <c r="B59" s="12"/>
      <c r="C59" s="12"/>
      <c r="D59" s="12"/>
      <c r="E59" s="12"/>
      <c r="F59" s="13"/>
      <c r="G59" s="14"/>
    </row>
  </sheetData>
  <mergeCells count="10">
    <mergeCell ref="A1:G1"/>
    <mergeCell ref="A50:C50"/>
    <mergeCell ref="E50:G50"/>
    <mergeCell ref="A51:C51"/>
    <mergeCell ref="E51:G51"/>
    <mergeCell ref="A2:G2"/>
    <mergeCell ref="A49:C49"/>
    <mergeCell ref="E49:G49"/>
    <mergeCell ref="A5:G5"/>
    <mergeCell ref="A27:G27"/>
  </mergeCells>
  <phoneticPr fontId="0" type="noConversion"/>
  <pageMargins left="0.78749999999999998" right="0.78749999999999998" top="1.0527777777777778" bottom="1.0527777777777778" header="0.78749999999999998" footer="0.78749999999999998"/>
  <pageSetup paperSize="9" scale="96" orientation="portrait" useFirstPageNumber="1" horizontalDpi="4294967295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Moryson Patryk</cp:lastModifiedBy>
  <cp:revision>1</cp:revision>
  <cp:lastPrinted>2017-04-06T11:55:57Z</cp:lastPrinted>
  <dcterms:created xsi:type="dcterms:W3CDTF">2010-03-24T15:08:34Z</dcterms:created>
  <dcterms:modified xsi:type="dcterms:W3CDTF">2018-08-09T12:11:15Z</dcterms:modified>
</cp:coreProperties>
</file>